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ijkvapil\Documents\AWP\"/>
    </mc:Choice>
  </mc:AlternateContent>
  <xr:revisionPtr revIDLastSave="0" documentId="8_{4B253BA7-89A9-4188-B9E6-8A1EDE83497D}" xr6:coauthVersionLast="47" xr6:coauthVersionMax="47" xr10:uidLastSave="{00000000-0000-0000-0000-000000000000}"/>
  <workbookProtection workbookAlgorithmName="SHA-512" workbookHashValue="+FNh+tyz6Lk2HQpuxwwDjVmrsi3HsQsJHntJu3yNbrOhp6/qGHQDVQGrzemXZq4NBLH7FG5GmPP03sja+jKhjw==" workbookSaltValue="QYfL/aZ77CrGwlZk5HL/6w==" workbookSpinCount="100000" lockStructure="1"/>
  <bookViews>
    <workbookView xWindow="-120" yWindow="-120" windowWidth="38640" windowHeight="21240" xr2:uid="{7CD1D7AD-B6F3-4C2E-913E-D274091F05B8}"/>
  </bookViews>
  <sheets>
    <sheet name="TestingQualifications" sheetId="11" r:id="rId1"/>
    <sheet name="DL-TestingQualifications" sheetId="17" state="hidden" r:id="rId2"/>
    <sheet name="SamplingQualifications" sheetId="12" r:id="rId3"/>
    <sheet name="DL-SamplingQualifications" sheetId="18" state="hidden" r:id="rId4"/>
    <sheet name="Lists" sheetId="8" state="hidden" r:id="rId5"/>
  </sheets>
  <externalReferences>
    <externalReference r:id="rId6"/>
  </externalReferences>
  <definedNames>
    <definedName name="QUALTYPE">[1]LookupTables!$O$1:$O$2</definedName>
  </definedName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11" l="1"/>
  <c r="E28" i="11"/>
  <c r="E250" i="12"/>
  <c r="E249" i="12"/>
  <c r="E248" i="12"/>
  <c r="E247" i="12"/>
  <c r="E246" i="12"/>
  <c r="E245" i="12"/>
  <c r="E244" i="12"/>
  <c r="E243" i="12"/>
  <c r="E242" i="12"/>
  <c r="E241" i="12"/>
  <c r="E240" i="12"/>
  <c r="E239" i="12"/>
  <c r="E238" i="12"/>
  <c r="E237" i="12"/>
  <c r="E236" i="12"/>
  <c r="E235" i="12"/>
  <c r="E234" i="12"/>
  <c r="E233" i="12"/>
  <c r="E232" i="12"/>
  <c r="E231" i="12"/>
  <c r="E230" i="12"/>
  <c r="E229" i="12"/>
  <c r="E228" i="12"/>
  <c r="E227" i="12"/>
  <c r="E226" i="12"/>
  <c r="E225" i="12"/>
  <c r="E224" i="12"/>
  <c r="E223" i="12"/>
  <c r="E222" i="12"/>
  <c r="E221" i="12"/>
  <c r="E220" i="12"/>
  <c r="E219" i="12"/>
  <c r="E218" i="12"/>
  <c r="E217" i="12"/>
  <c r="E216" i="12"/>
  <c r="E215" i="12"/>
  <c r="E214" i="12"/>
  <c r="E213" i="12"/>
  <c r="E212" i="12"/>
  <c r="E211" i="12"/>
  <c r="E210" i="12"/>
  <c r="E209" i="12"/>
  <c r="E208" i="12"/>
  <c r="E207" i="12"/>
  <c r="E206" i="12"/>
  <c r="E205" i="12"/>
  <c r="E204" i="12"/>
  <c r="E203" i="12"/>
  <c r="E202" i="12"/>
  <c r="E201" i="12"/>
  <c r="E200" i="12"/>
  <c r="E199" i="12"/>
  <c r="E198" i="12"/>
  <c r="E197" i="12"/>
  <c r="E196" i="12"/>
  <c r="E195" i="12"/>
  <c r="E194" i="12"/>
  <c r="E193" i="12"/>
  <c r="E192" i="12"/>
  <c r="E191" i="12"/>
  <c r="E190" i="12"/>
  <c r="E189" i="12"/>
  <c r="E188" i="12"/>
  <c r="E187" i="12"/>
  <c r="E186" i="12"/>
  <c r="E185" i="12"/>
  <c r="E184" i="12"/>
  <c r="E183" i="12"/>
  <c r="E182" i="12"/>
  <c r="E181" i="12"/>
  <c r="E180" i="12"/>
  <c r="E179" i="12"/>
  <c r="E178" i="12"/>
  <c r="E177" i="12"/>
  <c r="E176" i="12"/>
  <c r="E175" i="12"/>
  <c r="E174" i="12"/>
  <c r="E173" i="12"/>
  <c r="E172" i="12"/>
  <c r="E171" i="12"/>
  <c r="E170" i="12"/>
  <c r="E169" i="12"/>
  <c r="E168" i="12"/>
  <c r="E167" i="12"/>
  <c r="E166" i="12"/>
  <c r="E165" i="12"/>
  <c r="E164" i="12"/>
  <c r="E163" i="12"/>
  <c r="E162" i="12"/>
  <c r="E161" i="12"/>
  <c r="E160" i="12"/>
  <c r="E159" i="12"/>
  <c r="E158" i="12"/>
  <c r="E157" i="12"/>
  <c r="E156" i="12"/>
  <c r="E155" i="12"/>
  <c r="E154" i="12"/>
  <c r="E153" i="12"/>
  <c r="E152" i="12"/>
  <c r="E151" i="12"/>
  <c r="E150" i="12"/>
  <c r="E149" i="12"/>
  <c r="E148" i="12"/>
  <c r="E147" i="12"/>
  <c r="E146" i="12"/>
  <c r="E145" i="12"/>
  <c r="E144" i="12"/>
  <c r="E143" i="12"/>
  <c r="E142" i="12"/>
  <c r="E141" i="12"/>
  <c r="E140" i="12"/>
  <c r="E139" i="12"/>
  <c r="E138" i="12"/>
  <c r="E137" i="12"/>
  <c r="E136" i="12"/>
  <c r="E135" i="12"/>
  <c r="E134" i="12"/>
  <c r="E133" i="12"/>
  <c r="E132" i="12"/>
  <c r="E131" i="12"/>
  <c r="E130" i="12"/>
  <c r="E129" i="12"/>
  <c r="E128" i="12"/>
  <c r="E127" i="12"/>
  <c r="E126" i="12"/>
  <c r="E125" i="12"/>
  <c r="E124" i="12"/>
  <c r="E123" i="12"/>
  <c r="E122" i="12"/>
  <c r="E121" i="12"/>
  <c r="E120" i="12"/>
  <c r="E119" i="12"/>
  <c r="E118" i="12"/>
  <c r="E117" i="12"/>
  <c r="E116" i="12"/>
  <c r="E115" i="12"/>
  <c r="E114" i="12"/>
  <c r="E113" i="12"/>
  <c r="E112" i="12"/>
  <c r="E111" i="12"/>
  <c r="E110" i="12"/>
  <c r="E109" i="12"/>
  <c r="E108" i="12"/>
  <c r="E107" i="12"/>
  <c r="E106" i="12"/>
  <c r="E105" i="12"/>
  <c r="E104" i="12"/>
  <c r="E103" i="12"/>
  <c r="E102" i="12"/>
  <c r="E101" i="12"/>
  <c r="E100" i="12"/>
  <c r="E99" i="12"/>
  <c r="E98" i="12"/>
  <c r="E97" i="12"/>
  <c r="E96" i="12"/>
  <c r="E95" i="12"/>
  <c r="E94" i="12"/>
  <c r="E93" i="12"/>
  <c r="E92" i="12"/>
  <c r="E91" i="12"/>
  <c r="E90" i="12"/>
  <c r="E89" i="12"/>
  <c r="E88" i="12"/>
  <c r="E87" i="12"/>
  <c r="E86" i="12"/>
  <c r="E85" i="12"/>
  <c r="E84" i="12"/>
  <c r="E83" i="12"/>
  <c r="E82" i="12"/>
  <c r="E81" i="12"/>
  <c r="E80" i="12"/>
  <c r="E79" i="12"/>
  <c r="E78" i="12"/>
  <c r="E77" i="12"/>
  <c r="E76" i="12"/>
  <c r="E75" i="12"/>
  <c r="E74" i="12"/>
  <c r="E73" i="12"/>
  <c r="E72" i="12"/>
  <c r="E71" i="12"/>
  <c r="E70" i="12"/>
  <c r="E69" i="12"/>
  <c r="E68" i="12"/>
  <c r="E67" i="12"/>
  <c r="E66" i="12"/>
  <c r="E65" i="12"/>
  <c r="E64" i="12"/>
  <c r="E63" i="12"/>
  <c r="E62" i="12"/>
  <c r="E61" i="12"/>
  <c r="E60" i="12"/>
  <c r="E59" i="12"/>
  <c r="E58" i="12"/>
  <c r="E57" i="12"/>
  <c r="E56" i="12"/>
  <c r="E55" i="12"/>
  <c r="E54" i="12"/>
  <c r="E53" i="12"/>
  <c r="E52" i="12"/>
  <c r="E51" i="12"/>
  <c r="E50" i="12"/>
  <c r="E49" i="12"/>
  <c r="E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34" i="11"/>
  <c r="E250" i="11"/>
  <c r="E249" i="11"/>
  <c r="E248" i="11"/>
  <c r="E247" i="11"/>
  <c r="E246" i="11"/>
  <c r="E245" i="11"/>
  <c r="E244" i="11"/>
  <c r="E243" i="11"/>
  <c r="E242" i="11"/>
  <c r="E241" i="11"/>
  <c r="E240" i="11"/>
  <c r="E239" i="11"/>
  <c r="E238" i="11"/>
  <c r="E237" i="11"/>
  <c r="E236" i="11"/>
  <c r="E235" i="11"/>
  <c r="E234" i="11"/>
  <c r="E233" i="11"/>
  <c r="E232" i="11"/>
  <c r="E231" i="11"/>
  <c r="E230" i="11"/>
  <c r="E229" i="11"/>
  <c r="E228" i="11"/>
  <c r="E227" i="11"/>
  <c r="E226" i="11"/>
  <c r="E225" i="11"/>
  <c r="E224" i="11"/>
  <c r="E223" i="11"/>
  <c r="E222" i="11"/>
  <c r="E221" i="11"/>
  <c r="E220" i="11"/>
  <c r="E219" i="11"/>
  <c r="E218" i="11"/>
  <c r="E217" i="11"/>
  <c r="E216" i="11"/>
  <c r="E215" i="11"/>
  <c r="E214" i="11"/>
  <c r="E213" i="11"/>
  <c r="E212" i="11"/>
  <c r="E211" i="11"/>
  <c r="E210" i="11"/>
  <c r="E209" i="11"/>
  <c r="E208" i="11"/>
  <c r="E207" i="11"/>
  <c r="E206" i="11"/>
  <c r="E205" i="11"/>
  <c r="E204" i="11"/>
  <c r="E203" i="11"/>
  <c r="E202" i="11"/>
  <c r="E201" i="11"/>
  <c r="E200" i="11"/>
  <c r="E199" i="11"/>
  <c r="E198" i="11"/>
  <c r="E197" i="11"/>
  <c r="E196" i="11"/>
  <c r="E195" i="11"/>
  <c r="E194" i="11"/>
  <c r="E193" i="11"/>
  <c r="E192" i="11"/>
  <c r="E191" i="11"/>
  <c r="E190" i="11"/>
  <c r="E189" i="11"/>
  <c r="E188" i="11"/>
  <c r="E187" i="11"/>
  <c r="E186" i="11"/>
  <c r="E185" i="11"/>
  <c r="E184" i="11"/>
  <c r="E183" i="11"/>
  <c r="E182" i="11"/>
  <c r="E181" i="11"/>
  <c r="E180" i="11"/>
  <c r="E179" i="11"/>
  <c r="E178" i="11"/>
  <c r="E177" i="11"/>
  <c r="E176" i="11"/>
  <c r="E175" i="11"/>
  <c r="E174" i="11"/>
  <c r="E173" i="11"/>
  <c r="E172" i="11"/>
  <c r="E171" i="11"/>
  <c r="E170" i="11"/>
  <c r="E169" i="11"/>
  <c r="E168" i="11"/>
  <c r="E167" i="11"/>
  <c r="E166" i="11"/>
  <c r="E165" i="11"/>
  <c r="E164" i="11"/>
  <c r="E163" i="11"/>
  <c r="E162" i="11"/>
  <c r="E161" i="11"/>
  <c r="E160" i="11"/>
  <c r="E159" i="11"/>
  <c r="E158" i="11"/>
  <c r="E157" i="11"/>
  <c r="E156" i="11"/>
  <c r="E155" i="11"/>
  <c r="E154" i="11"/>
  <c r="E153" i="11"/>
  <c r="E152" i="11"/>
  <c r="E151" i="11"/>
  <c r="E150" i="11"/>
  <c r="E149" i="11"/>
  <c r="E148" i="11"/>
  <c r="E147" i="11"/>
  <c r="E146" i="11"/>
  <c r="E145" i="11"/>
  <c r="E144" i="11"/>
  <c r="E143" i="11"/>
  <c r="E142" i="11"/>
  <c r="E141" i="11"/>
  <c r="E140" i="11"/>
  <c r="E139" i="11"/>
  <c r="E138" i="11"/>
  <c r="E137" i="11"/>
  <c r="E136" i="11"/>
  <c r="E135" i="11"/>
  <c r="E134" i="11"/>
  <c r="E133" i="11"/>
  <c r="E132" i="11"/>
  <c r="E131" i="11"/>
  <c r="E130" i="11"/>
  <c r="E129" i="11"/>
  <c r="E128" i="11"/>
  <c r="E127" i="11"/>
  <c r="E126" i="11"/>
  <c r="E125" i="11"/>
  <c r="E124" i="11"/>
  <c r="E123" i="11"/>
  <c r="E122" i="11"/>
  <c r="E121" i="11"/>
  <c r="E120" i="11"/>
  <c r="E119" i="11"/>
  <c r="E118" i="11"/>
  <c r="E117" i="11"/>
  <c r="E116" i="11"/>
  <c r="E115" i="11"/>
  <c r="E114" i="11"/>
  <c r="E113" i="11"/>
  <c r="E112" i="11"/>
  <c r="E111" i="11"/>
  <c r="E110" i="11"/>
  <c r="E109" i="11"/>
  <c r="E108" i="11"/>
  <c r="E107" i="11"/>
  <c r="E106" i="11"/>
  <c r="E105" i="11"/>
  <c r="E104" i="11"/>
  <c r="E103" i="11"/>
  <c r="E102" i="11"/>
  <c r="E101" i="11"/>
  <c r="E100" i="11"/>
  <c r="E99" i="11"/>
  <c r="E98" i="11"/>
  <c r="E97" i="11"/>
  <c r="E96" i="11"/>
  <c r="E95" i="11"/>
  <c r="E94" i="11"/>
  <c r="E93" i="11"/>
  <c r="E92" i="11"/>
  <c r="E91" i="11"/>
  <c r="E90" i="11"/>
  <c r="E89" i="11"/>
  <c r="E88" i="11"/>
  <c r="E87" i="11"/>
  <c r="E86" i="11"/>
  <c r="E85" i="11"/>
  <c r="E84" i="11"/>
  <c r="E83" i="11"/>
  <c r="E82" i="11"/>
  <c r="E81" i="11"/>
  <c r="E80" i="11"/>
  <c r="E79" i="11"/>
  <c r="E78" i="11"/>
  <c r="E77" i="11"/>
  <c r="E76" i="11"/>
  <c r="E75" i="11"/>
  <c r="E74" i="11"/>
  <c r="E73" i="11"/>
  <c r="E72" i="11"/>
  <c r="E71" i="11"/>
  <c r="E70" i="11"/>
  <c r="E69" i="11"/>
  <c r="E68" i="11"/>
  <c r="E67" i="11"/>
  <c r="E66" i="11"/>
  <c r="E65" i="11"/>
  <c r="E64" i="11"/>
  <c r="E63" i="11"/>
  <c r="E62" i="11"/>
  <c r="E61" i="11"/>
  <c r="E60" i="11"/>
  <c r="E59" i="11"/>
  <c r="E58" i="11"/>
  <c r="E57" i="11"/>
  <c r="E56" i="11"/>
  <c r="E55" i="11"/>
  <c r="E54" i="11"/>
  <c r="E53" i="11"/>
  <c r="E52" i="11"/>
  <c r="E51" i="11"/>
  <c r="E50" i="1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3" i="11"/>
  <c r="E32" i="11"/>
  <c r="E31" i="11"/>
  <c r="E30" i="11"/>
  <c r="E29" i="11"/>
  <c r="E27" i="11"/>
  <c r="E26" i="11"/>
  <c r="E25" i="11"/>
  <c r="E24" i="11"/>
  <c r="E23" i="11"/>
  <c r="E22" i="11"/>
  <c r="E21" i="11"/>
  <c r="E20" i="11"/>
  <c r="E19" i="11"/>
  <c r="E18" i="11"/>
  <c r="E17" i="11"/>
  <c r="E15" i="11"/>
  <c r="E14" i="11"/>
  <c r="E13" i="11"/>
  <c r="E12" i="11"/>
  <c r="E11" i="11"/>
  <c r="E10" i="11"/>
  <c r="E9" i="11"/>
  <c r="E8" i="11"/>
  <c r="E7" i="11"/>
  <c r="E4" i="12"/>
  <c r="E4" i="11"/>
  <c r="E9" i="12"/>
  <c r="E8" i="12"/>
  <c r="E7" i="12"/>
  <c r="E6" i="12"/>
  <c r="E16" i="11"/>
  <c r="K5" i="17" l="1"/>
  <c r="J5" i="17"/>
  <c r="I5" i="17"/>
  <c r="G5" i="17"/>
  <c r="F5" i="17"/>
  <c r="K4" i="17" l="1"/>
  <c r="J4" i="17"/>
  <c r="I4" i="17"/>
  <c r="G4" i="17"/>
  <c r="F4" i="17"/>
  <c r="K3" i="18"/>
  <c r="J3" i="18"/>
  <c r="I3" i="18"/>
  <c r="G3" i="18"/>
  <c r="F3" i="18"/>
  <c r="K3" i="17"/>
  <c r="J3" i="17"/>
  <c r="I3" i="17"/>
  <c r="G3" i="17"/>
  <c r="F3" i="1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White</author>
  </authors>
  <commentList>
    <comment ref="B3" authorId="0" shapeId="0" xr:uid="{E502DBFC-FFA6-4500-B381-EBF4E6AE3130}">
      <text>
        <r>
          <rPr>
            <sz val="9"/>
            <color indexed="81"/>
            <rFont val="Tahoma"/>
            <family val="2"/>
          </rPr>
          <t xml:space="preserve">A unique identifier assigned to each qualification in the system.
</t>
        </r>
      </text>
    </comment>
    <comment ref="C3" authorId="0" shapeId="0" xr:uid="{F0CF633D-D076-4B67-A819-E38824A9B020}">
      <text>
        <r>
          <rPr>
            <sz val="9"/>
            <color indexed="81"/>
            <rFont val="Tahoma"/>
            <family val="2"/>
          </rPr>
          <t xml:space="preserve">The type of qualification in a broad sense (i.e., Sampling, Testing, or Calibrating).
</t>
        </r>
      </text>
    </comment>
    <comment ref="D3" authorId="0" shapeId="0" xr:uid="{68E6C799-1D0C-4FED-A76E-974617632392}">
      <text>
        <r>
          <rPr>
            <sz val="9"/>
            <color indexed="81"/>
            <rFont val="Tahoma"/>
            <family val="2"/>
          </rPr>
          <t xml:space="preserve">The date the associated record becomes effective. This date must precede the Expiration Date for the record.
</t>
        </r>
      </text>
    </comment>
    <comment ref="E3" authorId="0" shapeId="0" xr:uid="{62579E41-EDAC-4542-8B0F-80398A289618}">
      <text>
        <r>
          <rPr>
            <sz val="9"/>
            <color indexed="81"/>
            <rFont val="Tahoma"/>
            <family val="2"/>
          </rPr>
          <t xml:space="preserve">The date that approval or effectiveness ends for the associated record. You can enter any date that is later than the Effective Date.
</t>
        </r>
      </text>
    </comment>
    <comment ref="F3" authorId="0" shapeId="0" xr:uid="{8F666E39-8BD7-4CAA-BD30-5E39A36C75D4}">
      <text>
        <r>
          <rPr>
            <sz val="9"/>
            <color indexed="81"/>
            <rFont val="Tahoma"/>
            <family val="2"/>
          </rPr>
          <t xml:space="preserve">The current state of the associated record. A status of "Inactive" or "Closed" indicates the record is no longer in use.
(Code table: STATUS)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Jason White</author>
  </authors>
  <commentList>
    <comment ref="B3" authorId="0" shapeId="0" xr:uid="{8CA6FCC1-D100-43A0-8DD6-45FBBDC3B1C0}">
      <text>
        <r>
          <rPr>
            <sz val="9"/>
            <color indexed="81"/>
            <rFont val="Tahoma"/>
            <family val="2"/>
          </rPr>
          <t xml:space="preserve">A unique identifier assigned to each qualification in the system.
</t>
        </r>
      </text>
    </comment>
    <comment ref="C3" authorId="0" shapeId="0" xr:uid="{C89E6316-EA7A-480B-A561-5607CF71D7E7}">
      <text>
        <r>
          <rPr>
            <sz val="9"/>
            <color indexed="81"/>
            <rFont val="Tahoma"/>
            <family val="2"/>
          </rPr>
          <t xml:space="preserve">A unique identifier assigned to each material test in the system. In some places, this field also displays the test description.
</t>
        </r>
      </text>
    </comment>
    <comment ref="D3" authorId="0" shapeId="0" xr:uid="{F04B41F1-B3D5-4610-9CA1-A6A6AD037C23}">
      <text>
        <r>
          <rPr>
            <sz val="9"/>
            <color indexed="81"/>
            <rFont val="Tahoma"/>
            <family val="2"/>
          </rPr>
          <t xml:space="preserve">The date the associated record becomes effective. This date must precede the Expiration Date for the record.
</t>
        </r>
      </text>
    </comment>
    <comment ref="E3" authorId="0" shapeId="0" xr:uid="{227293F9-8E95-4E1E-80F6-8DBBB6D65A2D}">
      <text>
        <r>
          <rPr>
            <sz val="9"/>
            <color indexed="81"/>
            <rFont val="Tahoma"/>
            <family val="2"/>
          </rPr>
          <t xml:space="preserve">The date that approval or effectiveness ends for the associated record. You can enter any date that is later than the Effective Date.
</t>
        </r>
      </text>
    </comment>
    <comment ref="F3" authorId="0" shapeId="0" xr:uid="{97228A56-BDBB-49E2-A838-EA769C7B09FF}">
      <text>
        <r>
          <rPr>
            <sz val="9"/>
            <color indexed="81"/>
            <rFont val="Tahoma"/>
            <family val="2"/>
          </rPr>
          <t xml:space="preserve">The current state of the associated record. 
(Code table: STATUS)
</t>
        </r>
      </text>
    </comment>
  </commentList>
</comments>
</file>

<file path=xl/sharedStrings.xml><?xml version="1.0" encoding="utf-8"?>
<sst xmlns="http://schemas.openxmlformats.org/spreadsheetml/2006/main" count="159" uniqueCount="73">
  <si>
    <t>Id</t>
  </si>
  <si>
    <t>Active</t>
  </si>
  <si>
    <t>CreatedBy</t>
  </si>
  <si>
    <t>CreatedDate</t>
  </si>
  <si>
    <t>Id2</t>
  </si>
  <si>
    <t>LastUpdatedBy</t>
  </si>
  <si>
    <t>LastUpdatedDate</t>
  </si>
  <si>
    <t>Status</t>
  </si>
  <si>
    <t>LinkedMaterialTest</t>
  </si>
  <si>
    <t>LinkedQualification</t>
  </si>
  <si>
    <t>Data Type and Max Length</t>
  </si>
  <si>
    <t>Attribute</t>
  </si>
  <si>
    <t>LinkedCalibraringQualifications</t>
  </si>
  <si>
    <t>LinkedLabSamplingQualifications</t>
  </si>
  <si>
    <t>LinkedLabTestingQualifications</t>
  </si>
  <si>
    <t>LinkedMaterialCategorySamplingQualifications</t>
  </si>
  <si>
    <t>LinkedMaterialSamplingQualifications</t>
  </si>
  <si>
    <t>LinkedQualificationTests</t>
  </si>
  <si>
    <t>LinkedSamplingQualifications</t>
  </si>
  <si>
    <t>LinkedTestingQualifications</t>
  </si>
  <si>
    <t>ACTIVE</t>
  </si>
  <si>
    <t>VARCHAR(20)</t>
  </si>
  <si>
    <t>TrueFalse</t>
  </si>
  <si>
    <t>ActiveInactive</t>
  </si>
  <si>
    <t>INACTIVE</t>
  </si>
  <si>
    <t>Visible on UI</t>
  </si>
  <si>
    <t>Visible on UI
(Required)</t>
  </si>
  <si>
    <t>DATE</t>
  </si>
  <si>
    <t>Hidden</t>
  </si>
  <si>
    <t>Calculated</t>
  </si>
  <si>
    <t>Effective Date</t>
  </si>
  <si>
    <t>Expiration Date</t>
  </si>
  <si>
    <t>Agency Use</t>
  </si>
  <si>
    <t>Default Visibility</t>
  </si>
  <si>
    <t>STATUS</t>
  </si>
  <si>
    <t>AASHTOWareProjectDataLoader</t>
  </si>
  <si>
    <t>csv</t>
  </si>
  <si>
    <t>CSVHeader</t>
  </si>
  <si>
    <t>CreatedDate:Created Date</t>
  </si>
  <si>
    <t>CreatedBy:Created By</t>
  </si>
  <si>
    <t>LastUpdatedDate:Last Updated Date</t>
  </si>
  <si>
    <t>LastUpdatedBy:Last Updated By</t>
  </si>
  <si>
    <t>EffectiveDate:Effective Date</t>
  </si>
  <si>
    <t>ExpirationDate:Expiration Date</t>
  </si>
  <si>
    <t>Active:Active</t>
  </si>
  <si>
    <t>Status:Status</t>
  </si>
  <si>
    <t>Qualification.Name:Qualification ID</t>
  </si>
  <si>
    <t>Example</t>
  </si>
  <si>
    <t>Person ID</t>
  </si>
  <si>
    <t>AgTT</t>
  </si>
  <si>
    <t>12/01/2020</t>
  </si>
  <si>
    <t>Testing Qualification ID</t>
  </si>
  <si>
    <t>Sampling Qualification ID</t>
  </si>
  <si>
    <t>AKSAM</t>
  </si>
  <si>
    <t>Aggregate</t>
  </si>
  <si>
    <t>Concrete</t>
  </si>
  <si>
    <t>Asphalt</t>
  </si>
  <si>
    <t>NICET</t>
  </si>
  <si>
    <t>AMRL</t>
  </si>
  <si>
    <t>ACI</t>
  </si>
  <si>
    <t>SOA</t>
  </si>
  <si>
    <t>CTT</t>
  </si>
  <si>
    <t>EBTT</t>
  </si>
  <si>
    <t>DTT</t>
  </si>
  <si>
    <t>AsTTI</t>
  </si>
  <si>
    <t>AsTTII</t>
  </si>
  <si>
    <t>ROVER</t>
  </si>
  <si>
    <t>Lab Supervisor</t>
  </si>
  <si>
    <t>Person.Name:Person ID</t>
  </si>
  <si>
    <t>SamplingQualification</t>
  </si>
  <si>
    <t>TestingQualification</t>
  </si>
  <si>
    <t>ijkvapil</t>
  </si>
  <si>
    <t>Nuclear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</si>
</sst>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/d/yy\ h:mm\ AM/PM;@"/>
    <numFmt numFmtId="165" formatCode="yyyymmdd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45">
    <xf numFmtId="0" fontId="0" fillId="0" borderId="0" xfId="0"/>
    <xf numFmtId="0" fontId="3" fillId="2" borderId="1" xfId="0" applyFont="1" applyFill="1" applyBorder="1" applyAlignment="1">
      <alignment horizontal="left" wrapText="1"/>
    </xf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164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7" borderId="1" xfId="0" applyFill="1" applyBorder="1" applyAlignment="1">
      <alignment horizontal="left" wrapText="1"/>
    </xf>
    <xf numFmtId="49" fontId="1" fillId="0" borderId="2" xfId="1" applyNumberFormat="1" applyBorder="1" applyAlignment="1">
      <alignment wrapText="1"/>
    </xf>
    <xf numFmtId="0" fontId="0" fillId="0" borderId="3" xfId="0" applyBorder="1" applyAlignment="1">
      <alignment wrapText="1"/>
    </xf>
    <xf numFmtId="164" fontId="0" fillId="4" borderId="1" xfId="0" applyNumberFormat="1" applyFill="1" applyBorder="1" applyAlignment="1">
      <alignment horizontal="left" wrapText="1"/>
    </xf>
    <xf numFmtId="0" fontId="0" fillId="3" borderId="1" xfId="0" applyFill="1" applyBorder="1" applyAlignment="1">
      <alignment horizontal="left" wrapText="1"/>
    </xf>
    <xf numFmtId="0" fontId="0" fillId="5" borderId="1" xfId="0" applyFill="1" applyBorder="1" applyAlignment="1">
      <alignment wrapText="1"/>
    </xf>
    <xf numFmtId="0" fontId="0" fillId="0" borderId="0" xfId="0" applyAlignment="1">
      <alignment horizontal="left"/>
    </xf>
    <xf numFmtId="49" fontId="1" fillId="0" borderId="0" xfId="1" applyNumberFormat="1" applyBorder="1" applyAlignment="1">
      <alignment wrapText="1"/>
    </xf>
    <xf numFmtId="0" fontId="0" fillId="7" borderId="0" xfId="0" applyFill="1" applyAlignment="1">
      <alignment horizontal="left" wrapText="1"/>
    </xf>
    <xf numFmtId="49" fontId="1" fillId="0" borderId="1" xfId="1" applyNumberFormat="1" applyBorder="1" applyAlignment="1">
      <alignment wrapText="1"/>
    </xf>
    <xf numFmtId="0" fontId="3" fillId="7" borderId="1" xfId="0" applyFont="1" applyFill="1" applyBorder="1" applyAlignment="1">
      <alignment horizontal="left" wrapText="1"/>
    </xf>
    <xf numFmtId="49" fontId="3" fillId="0" borderId="1" xfId="1" applyNumberFormat="1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49" fontId="3" fillId="6" borderId="1" xfId="1" applyNumberFormat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wrapText="1"/>
    </xf>
    <xf numFmtId="49" fontId="1" fillId="0" borderId="2" xfId="1" applyNumberFormat="1" applyFill="1" applyBorder="1" applyAlignment="1">
      <alignment wrapText="1"/>
    </xf>
    <xf numFmtId="49" fontId="3" fillId="0" borderId="2" xfId="1" applyNumberFormat="1" applyFont="1" applyFill="1" applyBorder="1" applyAlignment="1">
      <alignment wrapText="1"/>
    </xf>
    <xf numFmtId="49" fontId="1" fillId="0" borderId="3" xfId="1" applyNumberFormat="1" applyFill="1" applyBorder="1" applyAlignment="1">
      <alignment wrapText="1"/>
    </xf>
    <xf numFmtId="0" fontId="0" fillId="2" borderId="0" xfId="0" applyFill="1" applyAlignment="1">
      <alignment horizontal="left" wrapText="1"/>
    </xf>
    <xf numFmtId="0" fontId="3" fillId="0" borderId="1" xfId="0" applyFont="1" applyBorder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/>
    <xf numFmtId="0" fontId="3" fillId="2" borderId="4" xfId="0" applyFont="1" applyFill="1" applyBorder="1" applyAlignment="1">
      <alignment wrapText="1"/>
    </xf>
    <xf numFmtId="49" fontId="1" fillId="0" borderId="4" xfId="1" applyNumberFormat="1" applyBorder="1" applyAlignment="1">
      <alignment wrapText="1"/>
    </xf>
    <xf numFmtId="49" fontId="3" fillId="6" borderId="4" xfId="1" applyNumberFormat="1" applyFont="1" applyFill="1" applyBorder="1" applyAlignment="1">
      <alignment wrapText="1"/>
    </xf>
    <xf numFmtId="49" fontId="4" fillId="0" borderId="4" xfId="1" applyNumberFormat="1" applyFont="1" applyBorder="1" applyAlignment="1">
      <alignment wrapText="1"/>
    </xf>
    <xf numFmtId="49" fontId="4" fillId="0" borderId="4" xfId="1" applyNumberFormat="1" applyFont="1" applyFill="1" applyBorder="1" applyAlignment="1">
      <alignment wrapText="1"/>
    </xf>
    <xf numFmtId="0" fontId="3" fillId="7" borderId="4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4" fontId="0" fillId="0" borderId="0" xfId="0" applyNumberFormat="1" applyAlignment="1">
      <alignment wrapText="1"/>
    </xf>
    <xf numFmtId="14" fontId="4" fillId="0" borderId="0" xfId="0" applyNumberFormat="1" applyFont="1" applyAlignment="1">
      <alignment wrapText="1"/>
    </xf>
    <xf numFmtId="14" fontId="0" fillId="0" borderId="0" xfId="0" applyNumberFormat="1" applyAlignment="1" applyProtection="1">
      <alignment wrapText="1"/>
      <protection hidden="1"/>
    </xf>
    <xf numFmtId="49" fontId="3" fillId="8" borderId="2" xfId="1" applyNumberFormat="1" applyFont="1" applyFill="1" applyBorder="1" applyAlignment="1">
      <alignment wrapText="1"/>
    </xf>
    <xf numFmtId="49" fontId="4" fillId="8" borderId="2" xfId="1" applyNumberFormat="1" applyFont="1" applyFill="1" applyBorder="1" applyAlignment="1">
      <alignment wrapText="1"/>
    </xf>
  </cellXfs>
  <cellStyles count="4">
    <cellStyle name="CDataDirtyStyle" xfId="2" xr:uid="{ED38D042-2BA6-4A8A-BF97-27EEE187AD3E}"/>
    <cellStyle name="CDataNormalStyle" xfId="1" xr:uid="{63AF80B2-045D-4C87-A7AE-9EE689C48B54}"/>
    <cellStyle name="Normal" xfId="0" builtinId="0"/>
    <cellStyle name="Normal 2" xfId="3" xr:uid="{B27618B0-770B-493A-AD4A-30F2A87386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ong/Desktop/Qualification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DATAWORKSHEETCDATA0"/>
      <sheetName val="CDATACONNECTION"/>
      <sheetName val="Qualifications"/>
      <sheetName val="LookupTables"/>
    </sheetNames>
    <sheetDataSet>
      <sheetData sheetId="0" refreshError="1"/>
      <sheetData sheetId="1" refreshError="1"/>
      <sheetData sheetId="2" refreshError="1"/>
      <sheetData sheetId="3">
        <row r="1">
          <cell r="O1" t="str">
            <v>QUALTYPE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91A0-AAC3-4163-AF70-DA0EA44C4572}">
  <sheetPr codeName="Sheet3"/>
  <dimension ref="A1:U250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 x14ac:dyDescent="0.25"/>
  <cols>
    <col min="1" max="1" width="13.7109375" style="2" customWidth="1"/>
    <col min="2" max="2" width="18.85546875" style="3" customWidth="1"/>
    <col min="3" max="3" width="21.42578125" style="3" customWidth="1"/>
    <col min="4" max="4" width="13.7109375" style="3" customWidth="1"/>
    <col min="5" max="5" width="14.5703125" style="3" customWidth="1"/>
    <col min="6" max="6" width="12.85546875" style="3" customWidth="1"/>
    <col min="7" max="21" width="13.7109375" style="3" hidden="1" customWidth="1"/>
    <col min="22" max="16384" width="9.140625" style="3"/>
  </cols>
  <sheetData>
    <row r="1" spans="1:21" ht="30" hidden="1" customHeight="1" x14ac:dyDescent="0.25">
      <c r="A1" s="4" t="s">
        <v>33</v>
      </c>
      <c r="B1" s="9" t="s">
        <v>25</v>
      </c>
      <c r="C1" s="14" t="s">
        <v>25</v>
      </c>
      <c r="D1" s="6" t="s">
        <v>25</v>
      </c>
      <c r="E1" s="6" t="s">
        <v>25</v>
      </c>
      <c r="F1" s="6" t="s">
        <v>25</v>
      </c>
      <c r="G1" s="10" t="s">
        <v>28</v>
      </c>
      <c r="H1" s="6" t="s">
        <v>25</v>
      </c>
      <c r="I1" s="10" t="s">
        <v>28</v>
      </c>
      <c r="J1" s="10" t="s">
        <v>28</v>
      </c>
      <c r="K1" s="10" t="s">
        <v>28</v>
      </c>
      <c r="L1" s="10" t="s">
        <v>28</v>
      </c>
      <c r="M1" s="18" t="s">
        <v>28</v>
      </c>
      <c r="N1" s="18" t="s">
        <v>28</v>
      </c>
      <c r="O1" s="18" t="s">
        <v>28</v>
      </c>
      <c r="P1" s="18" t="s">
        <v>28</v>
      </c>
      <c r="Q1" s="18" t="s">
        <v>28</v>
      </c>
      <c r="R1" s="18" t="s">
        <v>28</v>
      </c>
      <c r="S1" s="18" t="s">
        <v>28</v>
      </c>
      <c r="T1" s="18" t="s">
        <v>28</v>
      </c>
      <c r="U1" s="18" t="s">
        <v>28</v>
      </c>
    </row>
    <row r="2" spans="1:21" ht="30" hidden="1" x14ac:dyDescent="0.25">
      <c r="A2" s="4" t="s">
        <v>10</v>
      </c>
      <c r="B2" s="8" t="s">
        <v>21</v>
      </c>
      <c r="C2" s="8" t="s">
        <v>21</v>
      </c>
      <c r="D2" s="7" t="s">
        <v>27</v>
      </c>
      <c r="E2" s="7" t="s">
        <v>27</v>
      </c>
      <c r="F2" s="8" t="s">
        <v>21</v>
      </c>
      <c r="G2" s="8"/>
      <c r="H2" s="8" t="s">
        <v>29</v>
      </c>
      <c r="I2" s="8"/>
      <c r="J2" s="7" t="s">
        <v>27</v>
      </c>
      <c r="K2" s="8"/>
      <c r="L2" s="8"/>
      <c r="M2" s="30" t="s">
        <v>27</v>
      </c>
    </row>
    <row r="3" spans="1:21" ht="30" customHeight="1" x14ac:dyDescent="0.25">
      <c r="A3" s="4" t="s">
        <v>11</v>
      </c>
      <c r="B3" s="21" t="s">
        <v>48</v>
      </c>
      <c r="C3" s="21" t="s">
        <v>51</v>
      </c>
      <c r="D3" s="21" t="s">
        <v>30</v>
      </c>
      <c r="E3" s="21" t="s">
        <v>31</v>
      </c>
      <c r="F3" s="21" t="s">
        <v>7</v>
      </c>
      <c r="G3" s="19" t="s">
        <v>0</v>
      </c>
      <c r="H3" s="23" t="s">
        <v>1</v>
      </c>
      <c r="I3" s="19" t="s">
        <v>2</v>
      </c>
      <c r="J3" s="19" t="s">
        <v>3</v>
      </c>
      <c r="K3" s="19" t="s">
        <v>4</v>
      </c>
      <c r="L3" s="19" t="s">
        <v>5</v>
      </c>
      <c r="M3" s="17" t="s">
        <v>6</v>
      </c>
      <c r="N3" s="17" t="s">
        <v>12</v>
      </c>
      <c r="O3" s="17" t="s">
        <v>13</v>
      </c>
      <c r="P3" s="17" t="s">
        <v>14</v>
      </c>
      <c r="Q3" s="17" t="s">
        <v>15</v>
      </c>
      <c r="R3" s="17" t="s">
        <v>16</v>
      </c>
      <c r="S3" s="17" t="s">
        <v>17</v>
      </c>
      <c r="T3" s="17" t="s">
        <v>18</v>
      </c>
      <c r="U3" s="17" t="s">
        <v>19</v>
      </c>
    </row>
    <row r="4" spans="1:21" ht="15.75" customHeight="1" x14ac:dyDescent="0.25">
      <c r="A4" s="32" t="s">
        <v>47</v>
      </c>
      <c r="B4" s="35" t="s">
        <v>71</v>
      </c>
      <c r="C4" s="35" t="s">
        <v>49</v>
      </c>
      <c r="D4" s="35" t="s">
        <v>50</v>
      </c>
      <c r="E4" s="41">
        <f>IF(C4="AsTTI",EOMONTH(D4,36),IF(OR(C4="EBTT",C4="DTT",C4="AgTT",C4="CTT"),EOMONTH(D4,60),IF(OR(C4="AMRL",C4="ACI"),EDATE(D4,60),IF(C4="NICET",EDATE(D4,36),""))))</f>
        <v>46022</v>
      </c>
      <c r="F4" s="35" t="s">
        <v>20</v>
      </c>
      <c r="G4" s="33"/>
      <c r="H4" s="34"/>
      <c r="I4" s="33"/>
      <c r="J4" s="33"/>
      <c r="K4" s="33"/>
      <c r="L4" s="33"/>
      <c r="M4" s="17"/>
      <c r="N4" s="17"/>
      <c r="O4" s="17"/>
      <c r="P4" s="17"/>
      <c r="Q4" s="17"/>
      <c r="R4" s="17"/>
      <c r="S4" s="17"/>
      <c r="T4" s="17"/>
      <c r="U4" s="17"/>
    </row>
    <row r="5" spans="1:21" s="12" customFormat="1" ht="16.5" customHeight="1" thickBot="1" x14ac:dyDescent="0.3">
      <c r="A5" s="2"/>
      <c r="B5" s="43"/>
      <c r="C5" s="43"/>
      <c r="D5" s="43"/>
      <c r="E5" s="43"/>
      <c r="F5" s="43"/>
      <c r="G5" s="25"/>
      <c r="H5" s="26"/>
      <c r="I5" s="25"/>
      <c r="J5" s="25"/>
      <c r="K5" s="25"/>
      <c r="L5" s="25"/>
      <c r="M5" s="27"/>
      <c r="N5" s="27"/>
      <c r="O5" s="27"/>
      <c r="P5" s="27"/>
      <c r="Q5" s="27"/>
      <c r="R5" s="27"/>
      <c r="S5" s="27"/>
      <c r="T5" s="27"/>
      <c r="U5" s="27"/>
    </row>
    <row r="6" spans="1:21" ht="15.75" thickBot="1" x14ac:dyDescent="0.3">
      <c r="A6" s="5" t="s">
        <v>32</v>
      </c>
      <c r="D6" s="40"/>
      <c r="E6" s="42" t="str">
        <f>IF(D6="","",IF(C6="AsTTI",EOMONTH(D6,36),IF(OR(C6="EBTT",C6="DTT",C6="AgTT",C6="CTT"),EOMONTH(D6,60),IF(OR(C6="AMRL",C6="ACI"),EDATE(D6,60),IF(C6="NICET",EDATE(D6,36),IF(C6="Nuclear",EOMONTH(D6,24),""))))))</f>
        <v/>
      </c>
    </row>
    <row r="7" spans="1:21" x14ac:dyDescent="0.25">
      <c r="D7" s="40"/>
      <c r="E7" s="42" t="str">
        <f t="shared" ref="E7:E15" si="0">IF(D7="","",IF(C7="AsTTI",EOMONTH(D7,36),IF(OR(C7="EBTT",C7="DTT",C7="AgTT",C7="CTT"),EOMONTH(D7,60),IF(OR(C7="AMRL",C7="ACI"),EDATE(D7,60),IF(C7="NICET",EDATE(D7,36),"")))))</f>
        <v/>
      </c>
    </row>
    <row r="8" spans="1:21" x14ac:dyDescent="0.25">
      <c r="D8" s="40"/>
      <c r="E8" s="42" t="str">
        <f t="shared" si="0"/>
        <v/>
      </c>
    </row>
    <row r="9" spans="1:21" x14ac:dyDescent="0.25">
      <c r="D9" s="40"/>
      <c r="E9" s="42" t="str">
        <f t="shared" si="0"/>
        <v/>
      </c>
    </row>
    <row r="10" spans="1:21" x14ac:dyDescent="0.25">
      <c r="D10" s="40"/>
      <c r="E10" s="42" t="str">
        <f t="shared" si="0"/>
        <v/>
      </c>
    </row>
    <row r="11" spans="1:21" x14ac:dyDescent="0.25">
      <c r="D11" s="40"/>
      <c r="E11" s="42" t="str">
        <f t="shared" si="0"/>
        <v/>
      </c>
    </row>
    <row r="12" spans="1:21" x14ac:dyDescent="0.25">
      <c r="D12" s="40"/>
      <c r="E12" s="42" t="str">
        <f t="shared" si="0"/>
        <v/>
      </c>
    </row>
    <row r="13" spans="1:21" x14ac:dyDescent="0.25">
      <c r="D13" s="40"/>
      <c r="E13" s="42" t="str">
        <f t="shared" si="0"/>
        <v/>
      </c>
    </row>
    <row r="14" spans="1:21" x14ac:dyDescent="0.25">
      <c r="E14" s="42" t="str">
        <f t="shared" si="0"/>
        <v/>
      </c>
    </row>
    <row r="15" spans="1:21" x14ac:dyDescent="0.25">
      <c r="D15" s="40"/>
      <c r="E15" s="42" t="str">
        <f t="shared" si="0"/>
        <v/>
      </c>
    </row>
    <row r="16" spans="1:21" x14ac:dyDescent="0.25">
      <c r="E16" s="42" t="str">
        <f>IF(D16="","",IF(C16="AsTTI",EOMONTH(D16,36),IF(OR(C16="EBTT",C16="DTT",C16="AgTT",C16="CTT"),EOMONTH(D16,60),IF(OR(C16="AMRL",C16="ACI"),EDATE(D16,60),IF(C16="NICET",EDATE(D16,36),"")))))</f>
        <v/>
      </c>
    </row>
    <row r="17" spans="5:5" x14ac:dyDescent="0.25">
      <c r="E17" s="42" t="str">
        <f t="shared" ref="E17:E80" si="1">IF(D17="","",IF(C17="AsTTI",EOMONTH(D17,36),IF(OR(C17="EBTT",C17="DTT",C17="AgTT",C17="CTT"),EOMONTH(D17,60),IF(OR(C17="AMRL",C17="ACI"),EDATE(D17,60),IF(C17="NICET",EDATE(D17,36),"")))))</f>
        <v/>
      </c>
    </row>
    <row r="18" spans="5:5" x14ac:dyDescent="0.25">
      <c r="E18" s="42" t="str">
        <f t="shared" si="1"/>
        <v/>
      </c>
    </row>
    <row r="19" spans="5:5" x14ac:dyDescent="0.25">
      <c r="E19" s="42" t="str">
        <f t="shared" si="1"/>
        <v/>
      </c>
    </row>
    <row r="20" spans="5:5" x14ac:dyDescent="0.25">
      <c r="E20" s="42" t="str">
        <f t="shared" si="1"/>
        <v/>
      </c>
    </row>
    <row r="21" spans="5:5" x14ac:dyDescent="0.25">
      <c r="E21" s="42" t="str">
        <f t="shared" si="1"/>
        <v/>
      </c>
    </row>
    <row r="22" spans="5:5" x14ac:dyDescent="0.25">
      <c r="E22" s="42" t="str">
        <f t="shared" si="1"/>
        <v/>
      </c>
    </row>
    <row r="23" spans="5:5" x14ac:dyDescent="0.25">
      <c r="E23" s="42" t="str">
        <f t="shared" si="1"/>
        <v/>
      </c>
    </row>
    <row r="24" spans="5:5" x14ac:dyDescent="0.25">
      <c r="E24" s="42" t="str">
        <f t="shared" si="1"/>
        <v/>
      </c>
    </row>
    <row r="25" spans="5:5" x14ac:dyDescent="0.25">
      <c r="E25" s="42" t="str">
        <f t="shared" si="1"/>
        <v/>
      </c>
    </row>
    <row r="26" spans="5:5" x14ac:dyDescent="0.25">
      <c r="E26" s="42" t="str">
        <f t="shared" si="1"/>
        <v/>
      </c>
    </row>
    <row r="27" spans="5:5" x14ac:dyDescent="0.25">
      <c r="E27" s="42" t="str">
        <f t="shared" si="1"/>
        <v/>
      </c>
    </row>
    <row r="28" spans="5:5" x14ac:dyDescent="0.25">
      <c r="E28" s="42" t="str">
        <f>IF(D28="","",IF(C28="AsTTI",EOMONTH(D28,36),IF(OR(C28="EBTT",C28="DTT",C28="AgTT",C28="CTT"),EOMONTH(D28,60),IF(OR(C28="AMRL",C28="ACI"),EDATE(D28,60),IF(C28="NICET",EDATE(D28,36),"")))))</f>
        <v/>
      </c>
    </row>
    <row r="29" spans="5:5" x14ac:dyDescent="0.25">
      <c r="E29" s="42" t="str">
        <f t="shared" si="1"/>
        <v/>
      </c>
    </row>
    <row r="30" spans="5:5" x14ac:dyDescent="0.25">
      <c r="E30" s="42" t="str">
        <f t="shared" si="1"/>
        <v/>
      </c>
    </row>
    <row r="31" spans="5:5" x14ac:dyDescent="0.25">
      <c r="E31" s="42" t="str">
        <f t="shared" si="1"/>
        <v/>
      </c>
    </row>
    <row r="32" spans="5:5" ht="15" customHeight="1" x14ac:dyDescent="0.25">
      <c r="E32" s="42" t="str">
        <f t="shared" si="1"/>
        <v/>
      </c>
    </row>
    <row r="33" spans="5:5" x14ac:dyDescent="0.25">
      <c r="E33" s="42" t="str">
        <f t="shared" si="1"/>
        <v/>
      </c>
    </row>
    <row r="34" spans="5:5" x14ac:dyDescent="0.25">
      <c r="E34" s="42" t="str">
        <f>IF(D34="","",IF(C34="AsTTI",EOMONTH(D34,36),IF(OR(C34="EBTT",C34="DTT",C34="AgTT",C34="CTT"),EOMONTH(D34,60),IF(OR(C34="AMRL",C34="ACI"),EDATE(D34,60),IF(C34="NICET",EDATE(D34,36),"")))))</f>
        <v/>
      </c>
    </row>
    <row r="35" spans="5:5" x14ac:dyDescent="0.25">
      <c r="E35" s="42" t="str">
        <f t="shared" si="1"/>
        <v/>
      </c>
    </row>
    <row r="36" spans="5:5" x14ac:dyDescent="0.25">
      <c r="E36" s="42" t="str">
        <f t="shared" si="1"/>
        <v/>
      </c>
    </row>
    <row r="37" spans="5:5" x14ac:dyDescent="0.25">
      <c r="E37" s="42" t="str">
        <f t="shared" si="1"/>
        <v/>
      </c>
    </row>
    <row r="38" spans="5:5" x14ac:dyDescent="0.25">
      <c r="E38" s="42" t="str">
        <f t="shared" si="1"/>
        <v/>
      </c>
    </row>
    <row r="39" spans="5:5" x14ac:dyDescent="0.25">
      <c r="E39" s="42" t="str">
        <f t="shared" si="1"/>
        <v/>
      </c>
    </row>
    <row r="40" spans="5:5" x14ac:dyDescent="0.25">
      <c r="E40" s="42" t="str">
        <f t="shared" si="1"/>
        <v/>
      </c>
    </row>
    <row r="41" spans="5:5" x14ac:dyDescent="0.25">
      <c r="E41" s="42" t="str">
        <f t="shared" si="1"/>
        <v/>
      </c>
    </row>
    <row r="42" spans="5:5" x14ac:dyDescent="0.25">
      <c r="E42" s="42" t="str">
        <f t="shared" si="1"/>
        <v/>
      </c>
    </row>
    <row r="43" spans="5:5" x14ac:dyDescent="0.25">
      <c r="E43" s="42" t="str">
        <f t="shared" si="1"/>
        <v/>
      </c>
    </row>
    <row r="44" spans="5:5" x14ac:dyDescent="0.25">
      <c r="E44" s="42" t="str">
        <f t="shared" si="1"/>
        <v/>
      </c>
    </row>
    <row r="45" spans="5:5" x14ac:dyDescent="0.25">
      <c r="E45" s="42" t="str">
        <f t="shared" si="1"/>
        <v/>
      </c>
    </row>
    <row r="46" spans="5:5" x14ac:dyDescent="0.25">
      <c r="E46" s="42" t="str">
        <f t="shared" si="1"/>
        <v/>
      </c>
    </row>
    <row r="47" spans="5:5" x14ac:dyDescent="0.25">
      <c r="E47" s="42" t="str">
        <f t="shared" si="1"/>
        <v/>
      </c>
    </row>
    <row r="48" spans="5:5" x14ac:dyDescent="0.25">
      <c r="E48" s="42" t="str">
        <f t="shared" si="1"/>
        <v/>
      </c>
    </row>
    <row r="49" spans="5:5" x14ac:dyDescent="0.25">
      <c r="E49" s="42" t="str">
        <f t="shared" si="1"/>
        <v/>
      </c>
    </row>
    <row r="50" spans="5:5" x14ac:dyDescent="0.25">
      <c r="E50" s="42" t="str">
        <f t="shared" si="1"/>
        <v/>
      </c>
    </row>
    <row r="51" spans="5:5" x14ac:dyDescent="0.25">
      <c r="E51" s="42" t="str">
        <f t="shared" si="1"/>
        <v/>
      </c>
    </row>
    <row r="52" spans="5:5" x14ac:dyDescent="0.25">
      <c r="E52" s="42" t="str">
        <f t="shared" si="1"/>
        <v/>
      </c>
    </row>
    <row r="53" spans="5:5" x14ac:dyDescent="0.25">
      <c r="E53" s="42" t="str">
        <f t="shared" si="1"/>
        <v/>
      </c>
    </row>
    <row r="54" spans="5:5" x14ac:dyDescent="0.25">
      <c r="E54" s="42" t="str">
        <f t="shared" si="1"/>
        <v/>
      </c>
    </row>
    <row r="55" spans="5:5" x14ac:dyDescent="0.25">
      <c r="E55" s="42" t="str">
        <f t="shared" si="1"/>
        <v/>
      </c>
    </row>
    <row r="56" spans="5:5" x14ac:dyDescent="0.25">
      <c r="E56" s="42" t="str">
        <f t="shared" si="1"/>
        <v/>
      </c>
    </row>
    <row r="57" spans="5:5" x14ac:dyDescent="0.25">
      <c r="E57" s="42" t="str">
        <f t="shared" si="1"/>
        <v/>
      </c>
    </row>
    <row r="58" spans="5:5" x14ac:dyDescent="0.25">
      <c r="E58" s="42" t="str">
        <f t="shared" si="1"/>
        <v/>
      </c>
    </row>
    <row r="59" spans="5:5" x14ac:dyDescent="0.25">
      <c r="E59" s="42" t="str">
        <f t="shared" si="1"/>
        <v/>
      </c>
    </row>
    <row r="60" spans="5:5" x14ac:dyDescent="0.25">
      <c r="E60" s="42" t="str">
        <f t="shared" si="1"/>
        <v/>
      </c>
    </row>
    <row r="61" spans="5:5" x14ac:dyDescent="0.25">
      <c r="E61" s="42" t="str">
        <f t="shared" si="1"/>
        <v/>
      </c>
    </row>
    <row r="62" spans="5:5" x14ac:dyDescent="0.25">
      <c r="E62" s="42" t="str">
        <f t="shared" si="1"/>
        <v/>
      </c>
    </row>
    <row r="63" spans="5:5" x14ac:dyDescent="0.25">
      <c r="E63" s="42" t="str">
        <f t="shared" si="1"/>
        <v/>
      </c>
    </row>
    <row r="64" spans="5:5" x14ac:dyDescent="0.25">
      <c r="E64" s="42" t="str">
        <f t="shared" si="1"/>
        <v/>
      </c>
    </row>
    <row r="65" spans="5:5" x14ac:dyDescent="0.25">
      <c r="E65" s="42" t="str">
        <f t="shared" si="1"/>
        <v/>
      </c>
    </row>
    <row r="66" spans="5:5" x14ac:dyDescent="0.25">
      <c r="E66" s="42" t="str">
        <f t="shared" si="1"/>
        <v/>
      </c>
    </row>
    <row r="67" spans="5:5" x14ac:dyDescent="0.25">
      <c r="E67" s="42" t="str">
        <f t="shared" si="1"/>
        <v/>
      </c>
    </row>
    <row r="68" spans="5:5" x14ac:dyDescent="0.25">
      <c r="E68" s="42" t="str">
        <f t="shared" si="1"/>
        <v/>
      </c>
    </row>
    <row r="69" spans="5:5" x14ac:dyDescent="0.25">
      <c r="E69" s="42" t="str">
        <f t="shared" si="1"/>
        <v/>
      </c>
    </row>
    <row r="70" spans="5:5" x14ac:dyDescent="0.25">
      <c r="E70" s="42" t="str">
        <f t="shared" si="1"/>
        <v/>
      </c>
    </row>
    <row r="71" spans="5:5" x14ac:dyDescent="0.25">
      <c r="E71" s="42" t="str">
        <f t="shared" si="1"/>
        <v/>
      </c>
    </row>
    <row r="72" spans="5:5" x14ac:dyDescent="0.25">
      <c r="E72" s="42" t="str">
        <f t="shared" si="1"/>
        <v/>
      </c>
    </row>
    <row r="73" spans="5:5" x14ac:dyDescent="0.25">
      <c r="E73" s="42" t="str">
        <f t="shared" si="1"/>
        <v/>
      </c>
    </row>
    <row r="74" spans="5:5" x14ac:dyDescent="0.25">
      <c r="E74" s="42" t="str">
        <f t="shared" si="1"/>
        <v/>
      </c>
    </row>
    <row r="75" spans="5:5" x14ac:dyDescent="0.25">
      <c r="E75" s="42" t="str">
        <f t="shared" si="1"/>
        <v/>
      </c>
    </row>
    <row r="76" spans="5:5" x14ac:dyDescent="0.25">
      <c r="E76" s="42" t="str">
        <f t="shared" si="1"/>
        <v/>
      </c>
    </row>
    <row r="77" spans="5:5" x14ac:dyDescent="0.25">
      <c r="E77" s="42" t="str">
        <f t="shared" si="1"/>
        <v/>
      </c>
    </row>
    <row r="78" spans="5:5" x14ac:dyDescent="0.25">
      <c r="E78" s="42" t="str">
        <f t="shared" si="1"/>
        <v/>
      </c>
    </row>
    <row r="79" spans="5:5" x14ac:dyDescent="0.25">
      <c r="E79" s="42" t="str">
        <f t="shared" si="1"/>
        <v/>
      </c>
    </row>
    <row r="80" spans="5:5" x14ac:dyDescent="0.25">
      <c r="E80" s="42" t="str">
        <f t="shared" si="1"/>
        <v/>
      </c>
    </row>
    <row r="81" spans="5:5" x14ac:dyDescent="0.25">
      <c r="E81" s="42" t="str">
        <f t="shared" ref="E81:E144" si="2">IF(D81="","",IF(C81="AsTTI",EOMONTH(D81,36),IF(OR(C81="EBTT",C81="DTT",C81="AgTT",C81="CTT"),EOMONTH(D81,60),IF(OR(C81="AMRL",C81="ACI"),EDATE(D81,60),IF(C81="NICET",EDATE(D81,36),"")))))</f>
        <v/>
      </c>
    </row>
    <row r="82" spans="5:5" x14ac:dyDescent="0.25">
      <c r="E82" s="42" t="str">
        <f t="shared" si="2"/>
        <v/>
      </c>
    </row>
    <row r="83" spans="5:5" x14ac:dyDescent="0.25">
      <c r="E83" s="42" t="str">
        <f t="shared" si="2"/>
        <v/>
      </c>
    </row>
    <row r="84" spans="5:5" x14ac:dyDescent="0.25">
      <c r="E84" s="42" t="str">
        <f t="shared" si="2"/>
        <v/>
      </c>
    </row>
    <row r="85" spans="5:5" x14ac:dyDescent="0.25">
      <c r="E85" s="42" t="str">
        <f t="shared" si="2"/>
        <v/>
      </c>
    </row>
    <row r="86" spans="5:5" x14ac:dyDescent="0.25">
      <c r="E86" s="42" t="str">
        <f t="shared" si="2"/>
        <v/>
      </c>
    </row>
    <row r="87" spans="5:5" x14ac:dyDescent="0.25">
      <c r="E87" s="42" t="str">
        <f t="shared" si="2"/>
        <v/>
      </c>
    </row>
    <row r="88" spans="5:5" x14ac:dyDescent="0.25">
      <c r="E88" s="42" t="str">
        <f t="shared" si="2"/>
        <v/>
      </c>
    </row>
    <row r="89" spans="5:5" x14ac:dyDescent="0.25">
      <c r="E89" s="42" t="str">
        <f t="shared" si="2"/>
        <v/>
      </c>
    </row>
    <row r="90" spans="5:5" x14ac:dyDescent="0.25">
      <c r="E90" s="42" t="str">
        <f t="shared" si="2"/>
        <v/>
      </c>
    </row>
    <row r="91" spans="5:5" x14ac:dyDescent="0.25">
      <c r="E91" s="42" t="str">
        <f t="shared" si="2"/>
        <v/>
      </c>
    </row>
    <row r="92" spans="5:5" x14ac:dyDescent="0.25">
      <c r="E92" s="42" t="str">
        <f t="shared" si="2"/>
        <v/>
      </c>
    </row>
    <row r="93" spans="5:5" x14ac:dyDescent="0.25">
      <c r="E93" s="42" t="str">
        <f t="shared" si="2"/>
        <v/>
      </c>
    </row>
    <row r="94" spans="5:5" x14ac:dyDescent="0.25">
      <c r="E94" s="42" t="str">
        <f t="shared" si="2"/>
        <v/>
      </c>
    </row>
    <row r="95" spans="5:5" x14ac:dyDescent="0.25">
      <c r="E95" s="42" t="str">
        <f t="shared" si="2"/>
        <v/>
      </c>
    </row>
    <row r="96" spans="5:5" x14ac:dyDescent="0.25">
      <c r="E96" s="42" t="str">
        <f t="shared" si="2"/>
        <v/>
      </c>
    </row>
    <row r="97" spans="5:5" x14ac:dyDescent="0.25">
      <c r="E97" s="42" t="str">
        <f t="shared" si="2"/>
        <v/>
      </c>
    </row>
    <row r="98" spans="5:5" x14ac:dyDescent="0.25">
      <c r="E98" s="42" t="str">
        <f t="shared" si="2"/>
        <v/>
      </c>
    </row>
    <row r="99" spans="5:5" x14ac:dyDescent="0.25">
      <c r="E99" s="42" t="str">
        <f t="shared" si="2"/>
        <v/>
      </c>
    </row>
    <row r="100" spans="5:5" x14ac:dyDescent="0.25">
      <c r="E100" s="42" t="str">
        <f t="shared" si="2"/>
        <v/>
      </c>
    </row>
    <row r="101" spans="5:5" x14ac:dyDescent="0.25">
      <c r="E101" s="42" t="str">
        <f t="shared" si="2"/>
        <v/>
      </c>
    </row>
    <row r="102" spans="5:5" x14ac:dyDescent="0.25">
      <c r="E102" s="42" t="str">
        <f t="shared" si="2"/>
        <v/>
      </c>
    </row>
    <row r="103" spans="5:5" x14ac:dyDescent="0.25">
      <c r="E103" s="42" t="str">
        <f t="shared" si="2"/>
        <v/>
      </c>
    </row>
    <row r="104" spans="5:5" x14ac:dyDescent="0.25">
      <c r="E104" s="42" t="str">
        <f t="shared" si="2"/>
        <v/>
      </c>
    </row>
    <row r="105" spans="5:5" x14ac:dyDescent="0.25">
      <c r="E105" s="42" t="str">
        <f t="shared" si="2"/>
        <v/>
      </c>
    </row>
    <row r="106" spans="5:5" x14ac:dyDescent="0.25">
      <c r="E106" s="42" t="str">
        <f t="shared" si="2"/>
        <v/>
      </c>
    </row>
    <row r="107" spans="5:5" x14ac:dyDescent="0.25">
      <c r="E107" s="42" t="str">
        <f t="shared" si="2"/>
        <v/>
      </c>
    </row>
    <row r="108" spans="5:5" x14ac:dyDescent="0.25">
      <c r="E108" s="42" t="str">
        <f t="shared" si="2"/>
        <v/>
      </c>
    </row>
    <row r="109" spans="5:5" x14ac:dyDescent="0.25">
      <c r="E109" s="42" t="str">
        <f t="shared" si="2"/>
        <v/>
      </c>
    </row>
    <row r="110" spans="5:5" x14ac:dyDescent="0.25">
      <c r="E110" s="42" t="str">
        <f t="shared" si="2"/>
        <v/>
      </c>
    </row>
    <row r="111" spans="5:5" x14ac:dyDescent="0.25">
      <c r="E111" s="42" t="str">
        <f t="shared" si="2"/>
        <v/>
      </c>
    </row>
    <row r="112" spans="5:5" x14ac:dyDescent="0.25">
      <c r="E112" s="42" t="str">
        <f t="shared" si="2"/>
        <v/>
      </c>
    </row>
    <row r="113" spans="5:5" x14ac:dyDescent="0.25">
      <c r="E113" s="42" t="str">
        <f t="shared" si="2"/>
        <v/>
      </c>
    </row>
    <row r="114" spans="5:5" x14ac:dyDescent="0.25">
      <c r="E114" s="42" t="str">
        <f t="shared" si="2"/>
        <v/>
      </c>
    </row>
    <row r="115" spans="5:5" x14ac:dyDescent="0.25">
      <c r="E115" s="42" t="str">
        <f t="shared" si="2"/>
        <v/>
      </c>
    </row>
    <row r="116" spans="5:5" x14ac:dyDescent="0.25">
      <c r="E116" s="42" t="str">
        <f t="shared" si="2"/>
        <v/>
      </c>
    </row>
    <row r="117" spans="5:5" x14ac:dyDescent="0.25">
      <c r="E117" s="42" t="str">
        <f t="shared" si="2"/>
        <v/>
      </c>
    </row>
    <row r="118" spans="5:5" x14ac:dyDescent="0.25">
      <c r="E118" s="42" t="str">
        <f t="shared" si="2"/>
        <v/>
      </c>
    </row>
    <row r="119" spans="5:5" x14ac:dyDescent="0.25">
      <c r="E119" s="42" t="str">
        <f t="shared" si="2"/>
        <v/>
      </c>
    </row>
    <row r="120" spans="5:5" x14ac:dyDescent="0.25">
      <c r="E120" s="42" t="str">
        <f t="shared" si="2"/>
        <v/>
      </c>
    </row>
    <row r="121" spans="5:5" x14ac:dyDescent="0.25">
      <c r="E121" s="42" t="str">
        <f t="shared" si="2"/>
        <v/>
      </c>
    </row>
    <row r="122" spans="5:5" x14ac:dyDescent="0.25">
      <c r="E122" s="42" t="str">
        <f t="shared" si="2"/>
        <v/>
      </c>
    </row>
    <row r="123" spans="5:5" x14ac:dyDescent="0.25">
      <c r="E123" s="42" t="str">
        <f t="shared" si="2"/>
        <v/>
      </c>
    </row>
    <row r="124" spans="5:5" x14ac:dyDescent="0.25">
      <c r="E124" s="42" t="str">
        <f t="shared" si="2"/>
        <v/>
      </c>
    </row>
    <row r="125" spans="5:5" x14ac:dyDescent="0.25">
      <c r="E125" s="42" t="str">
        <f t="shared" si="2"/>
        <v/>
      </c>
    </row>
    <row r="126" spans="5:5" x14ac:dyDescent="0.25">
      <c r="E126" s="42" t="str">
        <f t="shared" si="2"/>
        <v/>
      </c>
    </row>
    <row r="127" spans="5:5" x14ac:dyDescent="0.25">
      <c r="E127" s="42" t="str">
        <f t="shared" si="2"/>
        <v/>
      </c>
    </row>
    <row r="128" spans="5:5" x14ac:dyDescent="0.25">
      <c r="E128" s="42" t="str">
        <f t="shared" si="2"/>
        <v/>
      </c>
    </row>
    <row r="129" spans="5:5" x14ac:dyDescent="0.25">
      <c r="E129" s="42" t="str">
        <f t="shared" si="2"/>
        <v/>
      </c>
    </row>
    <row r="130" spans="5:5" x14ac:dyDescent="0.25">
      <c r="E130" s="42" t="str">
        <f t="shared" si="2"/>
        <v/>
      </c>
    </row>
    <row r="131" spans="5:5" x14ac:dyDescent="0.25">
      <c r="E131" s="42" t="str">
        <f t="shared" si="2"/>
        <v/>
      </c>
    </row>
    <row r="132" spans="5:5" x14ac:dyDescent="0.25">
      <c r="E132" s="42" t="str">
        <f t="shared" si="2"/>
        <v/>
      </c>
    </row>
    <row r="133" spans="5:5" x14ac:dyDescent="0.25">
      <c r="E133" s="42" t="str">
        <f t="shared" si="2"/>
        <v/>
      </c>
    </row>
    <row r="134" spans="5:5" x14ac:dyDescent="0.25">
      <c r="E134" s="42" t="str">
        <f t="shared" si="2"/>
        <v/>
      </c>
    </row>
    <row r="135" spans="5:5" x14ac:dyDescent="0.25">
      <c r="E135" s="42" t="str">
        <f t="shared" si="2"/>
        <v/>
      </c>
    </row>
    <row r="136" spans="5:5" x14ac:dyDescent="0.25">
      <c r="E136" s="42" t="str">
        <f t="shared" si="2"/>
        <v/>
      </c>
    </row>
    <row r="137" spans="5:5" x14ac:dyDescent="0.25">
      <c r="E137" s="42" t="str">
        <f t="shared" si="2"/>
        <v/>
      </c>
    </row>
    <row r="138" spans="5:5" x14ac:dyDescent="0.25">
      <c r="E138" s="42" t="str">
        <f t="shared" si="2"/>
        <v/>
      </c>
    </row>
    <row r="139" spans="5:5" x14ac:dyDescent="0.25">
      <c r="E139" s="42" t="str">
        <f t="shared" si="2"/>
        <v/>
      </c>
    </row>
    <row r="140" spans="5:5" x14ac:dyDescent="0.25">
      <c r="E140" s="42" t="str">
        <f t="shared" si="2"/>
        <v/>
      </c>
    </row>
    <row r="141" spans="5:5" x14ac:dyDescent="0.25">
      <c r="E141" s="42" t="str">
        <f t="shared" si="2"/>
        <v/>
      </c>
    </row>
    <row r="142" spans="5:5" x14ac:dyDescent="0.25">
      <c r="E142" s="42" t="str">
        <f t="shared" si="2"/>
        <v/>
      </c>
    </row>
    <row r="143" spans="5:5" x14ac:dyDescent="0.25">
      <c r="E143" s="42" t="str">
        <f t="shared" si="2"/>
        <v/>
      </c>
    </row>
    <row r="144" spans="5:5" x14ac:dyDescent="0.25">
      <c r="E144" s="42" t="str">
        <f t="shared" si="2"/>
        <v/>
      </c>
    </row>
    <row r="145" spans="5:5" x14ac:dyDescent="0.25">
      <c r="E145" s="42" t="str">
        <f t="shared" ref="E145:E208" si="3">IF(D145="","",IF(C145="AsTTI",EOMONTH(D145,36),IF(OR(C145="EBTT",C145="DTT",C145="AgTT",C145="CTT"),EOMONTH(D145,60),IF(OR(C145="AMRL",C145="ACI"),EDATE(D145,60),IF(C145="NICET",EDATE(D145,36),"")))))</f>
        <v/>
      </c>
    </row>
    <row r="146" spans="5:5" x14ac:dyDescent="0.25">
      <c r="E146" s="42" t="str">
        <f t="shared" si="3"/>
        <v/>
      </c>
    </row>
    <row r="147" spans="5:5" x14ac:dyDescent="0.25">
      <c r="E147" s="42" t="str">
        <f t="shared" si="3"/>
        <v/>
      </c>
    </row>
    <row r="148" spans="5:5" x14ac:dyDescent="0.25">
      <c r="E148" s="42" t="str">
        <f t="shared" si="3"/>
        <v/>
      </c>
    </row>
    <row r="149" spans="5:5" x14ac:dyDescent="0.25">
      <c r="E149" s="42" t="str">
        <f t="shared" si="3"/>
        <v/>
      </c>
    </row>
    <row r="150" spans="5:5" x14ac:dyDescent="0.25">
      <c r="E150" s="42" t="str">
        <f t="shared" si="3"/>
        <v/>
      </c>
    </row>
    <row r="151" spans="5:5" x14ac:dyDescent="0.25">
      <c r="E151" s="42" t="str">
        <f t="shared" si="3"/>
        <v/>
      </c>
    </row>
    <row r="152" spans="5:5" x14ac:dyDescent="0.25">
      <c r="E152" s="42" t="str">
        <f t="shared" si="3"/>
        <v/>
      </c>
    </row>
    <row r="153" spans="5:5" x14ac:dyDescent="0.25">
      <c r="E153" s="42" t="str">
        <f t="shared" si="3"/>
        <v/>
      </c>
    </row>
    <row r="154" spans="5:5" x14ac:dyDescent="0.25">
      <c r="E154" s="42" t="str">
        <f t="shared" si="3"/>
        <v/>
      </c>
    </row>
    <row r="155" spans="5:5" x14ac:dyDescent="0.25">
      <c r="E155" s="42" t="str">
        <f t="shared" si="3"/>
        <v/>
      </c>
    </row>
    <row r="156" spans="5:5" x14ac:dyDescent="0.25">
      <c r="E156" s="42" t="str">
        <f t="shared" si="3"/>
        <v/>
      </c>
    </row>
    <row r="157" spans="5:5" x14ac:dyDescent="0.25">
      <c r="E157" s="42" t="str">
        <f t="shared" si="3"/>
        <v/>
      </c>
    </row>
    <row r="158" spans="5:5" x14ac:dyDescent="0.25">
      <c r="E158" s="42" t="str">
        <f t="shared" si="3"/>
        <v/>
      </c>
    </row>
    <row r="159" spans="5:5" x14ac:dyDescent="0.25">
      <c r="E159" s="42" t="str">
        <f t="shared" si="3"/>
        <v/>
      </c>
    </row>
    <row r="160" spans="5:5" x14ac:dyDescent="0.25">
      <c r="E160" s="42" t="str">
        <f t="shared" si="3"/>
        <v/>
      </c>
    </row>
    <row r="161" spans="5:5" x14ac:dyDescent="0.25">
      <c r="E161" s="42" t="str">
        <f t="shared" si="3"/>
        <v/>
      </c>
    </row>
    <row r="162" spans="5:5" x14ac:dyDescent="0.25">
      <c r="E162" s="42" t="str">
        <f t="shared" si="3"/>
        <v/>
      </c>
    </row>
    <row r="163" spans="5:5" x14ac:dyDescent="0.25">
      <c r="E163" s="42" t="str">
        <f t="shared" si="3"/>
        <v/>
      </c>
    </row>
    <row r="164" spans="5:5" x14ac:dyDescent="0.25">
      <c r="E164" s="42" t="str">
        <f t="shared" si="3"/>
        <v/>
      </c>
    </row>
    <row r="165" spans="5:5" x14ac:dyDescent="0.25">
      <c r="E165" s="42" t="str">
        <f t="shared" si="3"/>
        <v/>
      </c>
    </row>
    <row r="166" spans="5:5" x14ac:dyDescent="0.25">
      <c r="E166" s="42" t="str">
        <f t="shared" si="3"/>
        <v/>
      </c>
    </row>
    <row r="167" spans="5:5" x14ac:dyDescent="0.25">
      <c r="E167" s="42" t="str">
        <f t="shared" si="3"/>
        <v/>
      </c>
    </row>
    <row r="168" spans="5:5" x14ac:dyDescent="0.25">
      <c r="E168" s="42" t="str">
        <f t="shared" si="3"/>
        <v/>
      </c>
    </row>
    <row r="169" spans="5:5" x14ac:dyDescent="0.25">
      <c r="E169" s="42" t="str">
        <f t="shared" si="3"/>
        <v/>
      </c>
    </row>
    <row r="170" spans="5:5" x14ac:dyDescent="0.25">
      <c r="E170" s="42" t="str">
        <f t="shared" si="3"/>
        <v/>
      </c>
    </row>
    <row r="171" spans="5:5" x14ac:dyDescent="0.25">
      <c r="E171" s="42" t="str">
        <f t="shared" si="3"/>
        <v/>
      </c>
    </row>
    <row r="172" spans="5:5" x14ac:dyDescent="0.25">
      <c r="E172" s="42" t="str">
        <f t="shared" si="3"/>
        <v/>
      </c>
    </row>
    <row r="173" spans="5:5" x14ac:dyDescent="0.25">
      <c r="E173" s="42" t="str">
        <f t="shared" si="3"/>
        <v/>
      </c>
    </row>
    <row r="174" spans="5:5" x14ac:dyDescent="0.25">
      <c r="E174" s="42" t="str">
        <f t="shared" si="3"/>
        <v/>
      </c>
    </row>
    <row r="175" spans="5:5" x14ac:dyDescent="0.25">
      <c r="E175" s="42" t="str">
        <f t="shared" si="3"/>
        <v/>
      </c>
    </row>
    <row r="176" spans="5:5" x14ac:dyDescent="0.25">
      <c r="E176" s="42" t="str">
        <f t="shared" si="3"/>
        <v/>
      </c>
    </row>
    <row r="177" spans="5:5" x14ac:dyDescent="0.25">
      <c r="E177" s="42" t="str">
        <f t="shared" si="3"/>
        <v/>
      </c>
    </row>
    <row r="178" spans="5:5" x14ac:dyDescent="0.25">
      <c r="E178" s="42" t="str">
        <f t="shared" si="3"/>
        <v/>
      </c>
    </row>
    <row r="179" spans="5:5" x14ac:dyDescent="0.25">
      <c r="E179" s="42" t="str">
        <f t="shared" si="3"/>
        <v/>
      </c>
    </row>
    <row r="180" spans="5:5" x14ac:dyDescent="0.25">
      <c r="E180" s="42" t="str">
        <f t="shared" si="3"/>
        <v/>
      </c>
    </row>
    <row r="181" spans="5:5" x14ac:dyDescent="0.25">
      <c r="E181" s="42" t="str">
        <f t="shared" si="3"/>
        <v/>
      </c>
    </row>
    <row r="182" spans="5:5" x14ac:dyDescent="0.25">
      <c r="E182" s="42" t="str">
        <f t="shared" si="3"/>
        <v/>
      </c>
    </row>
    <row r="183" spans="5:5" x14ac:dyDescent="0.25">
      <c r="E183" s="42" t="str">
        <f t="shared" si="3"/>
        <v/>
      </c>
    </row>
    <row r="184" spans="5:5" x14ac:dyDescent="0.25">
      <c r="E184" s="42" t="str">
        <f t="shared" si="3"/>
        <v/>
      </c>
    </row>
    <row r="185" spans="5:5" x14ac:dyDescent="0.25">
      <c r="E185" s="42" t="str">
        <f t="shared" si="3"/>
        <v/>
      </c>
    </row>
    <row r="186" spans="5:5" x14ac:dyDescent="0.25">
      <c r="E186" s="42" t="str">
        <f t="shared" si="3"/>
        <v/>
      </c>
    </row>
    <row r="187" spans="5:5" x14ac:dyDescent="0.25">
      <c r="E187" s="42" t="str">
        <f t="shared" si="3"/>
        <v/>
      </c>
    </row>
    <row r="188" spans="5:5" x14ac:dyDescent="0.25">
      <c r="E188" s="42" t="str">
        <f t="shared" si="3"/>
        <v/>
      </c>
    </row>
    <row r="189" spans="5:5" x14ac:dyDescent="0.25">
      <c r="E189" s="42" t="str">
        <f t="shared" si="3"/>
        <v/>
      </c>
    </row>
    <row r="190" spans="5:5" x14ac:dyDescent="0.25">
      <c r="E190" s="42" t="str">
        <f t="shared" si="3"/>
        <v/>
      </c>
    </row>
    <row r="191" spans="5:5" x14ac:dyDescent="0.25">
      <c r="E191" s="42" t="str">
        <f t="shared" si="3"/>
        <v/>
      </c>
    </row>
    <row r="192" spans="5:5" x14ac:dyDescent="0.25">
      <c r="E192" s="42" t="str">
        <f t="shared" si="3"/>
        <v/>
      </c>
    </row>
    <row r="193" spans="5:5" x14ac:dyDescent="0.25">
      <c r="E193" s="42" t="str">
        <f t="shared" si="3"/>
        <v/>
      </c>
    </row>
    <row r="194" spans="5:5" x14ac:dyDescent="0.25">
      <c r="E194" s="42" t="str">
        <f t="shared" si="3"/>
        <v/>
      </c>
    </row>
    <row r="195" spans="5:5" x14ac:dyDescent="0.25">
      <c r="E195" s="42" t="str">
        <f t="shared" si="3"/>
        <v/>
      </c>
    </row>
    <row r="196" spans="5:5" x14ac:dyDescent="0.25">
      <c r="E196" s="42" t="str">
        <f t="shared" si="3"/>
        <v/>
      </c>
    </row>
    <row r="197" spans="5:5" x14ac:dyDescent="0.25">
      <c r="E197" s="42" t="str">
        <f t="shared" si="3"/>
        <v/>
      </c>
    </row>
    <row r="198" spans="5:5" x14ac:dyDescent="0.25">
      <c r="E198" s="42" t="str">
        <f t="shared" si="3"/>
        <v/>
      </c>
    </row>
    <row r="199" spans="5:5" x14ac:dyDescent="0.25">
      <c r="E199" s="42" t="str">
        <f t="shared" si="3"/>
        <v/>
      </c>
    </row>
    <row r="200" spans="5:5" x14ac:dyDescent="0.25">
      <c r="E200" s="42" t="str">
        <f t="shared" si="3"/>
        <v/>
      </c>
    </row>
    <row r="201" spans="5:5" x14ac:dyDescent="0.25">
      <c r="E201" s="42" t="str">
        <f t="shared" si="3"/>
        <v/>
      </c>
    </row>
    <row r="202" spans="5:5" x14ac:dyDescent="0.25">
      <c r="E202" s="42" t="str">
        <f t="shared" si="3"/>
        <v/>
      </c>
    </row>
    <row r="203" spans="5:5" x14ac:dyDescent="0.25">
      <c r="E203" s="42" t="str">
        <f t="shared" si="3"/>
        <v/>
      </c>
    </row>
    <row r="204" spans="5:5" x14ac:dyDescent="0.25">
      <c r="E204" s="42" t="str">
        <f t="shared" si="3"/>
        <v/>
      </c>
    </row>
    <row r="205" spans="5:5" x14ac:dyDescent="0.25">
      <c r="E205" s="42" t="str">
        <f t="shared" si="3"/>
        <v/>
      </c>
    </row>
    <row r="206" spans="5:5" x14ac:dyDescent="0.25">
      <c r="E206" s="42" t="str">
        <f t="shared" si="3"/>
        <v/>
      </c>
    </row>
    <row r="207" spans="5:5" x14ac:dyDescent="0.25">
      <c r="E207" s="42" t="str">
        <f t="shared" si="3"/>
        <v/>
      </c>
    </row>
    <row r="208" spans="5:5" x14ac:dyDescent="0.25">
      <c r="E208" s="42" t="str">
        <f t="shared" si="3"/>
        <v/>
      </c>
    </row>
    <row r="209" spans="5:5" x14ac:dyDescent="0.25">
      <c r="E209" s="42" t="str">
        <f t="shared" ref="E209:E250" si="4">IF(D209="","",IF(C209="AsTTI",EOMONTH(D209,36),IF(OR(C209="EBTT",C209="DTT",C209="AgTT",C209="CTT"),EOMONTH(D209,60),IF(OR(C209="AMRL",C209="ACI"),EDATE(D209,60),IF(C209="NICET",EDATE(D209,36),"")))))</f>
        <v/>
      </c>
    </row>
    <row r="210" spans="5:5" x14ac:dyDescent="0.25">
      <c r="E210" s="42" t="str">
        <f t="shared" si="4"/>
        <v/>
      </c>
    </row>
    <row r="211" spans="5:5" x14ac:dyDescent="0.25">
      <c r="E211" s="42" t="str">
        <f t="shared" si="4"/>
        <v/>
      </c>
    </row>
    <row r="212" spans="5:5" x14ac:dyDescent="0.25">
      <c r="E212" s="42" t="str">
        <f t="shared" si="4"/>
        <v/>
      </c>
    </row>
    <row r="213" spans="5:5" x14ac:dyDescent="0.25">
      <c r="E213" s="42" t="str">
        <f t="shared" si="4"/>
        <v/>
      </c>
    </row>
    <row r="214" spans="5:5" x14ac:dyDescent="0.25">
      <c r="E214" s="42" t="str">
        <f t="shared" si="4"/>
        <v/>
      </c>
    </row>
    <row r="215" spans="5:5" x14ac:dyDescent="0.25">
      <c r="E215" s="42" t="str">
        <f t="shared" si="4"/>
        <v/>
      </c>
    </row>
    <row r="216" spans="5:5" x14ac:dyDescent="0.25">
      <c r="E216" s="42" t="str">
        <f t="shared" si="4"/>
        <v/>
      </c>
    </row>
    <row r="217" spans="5:5" x14ac:dyDescent="0.25">
      <c r="E217" s="42" t="str">
        <f t="shared" si="4"/>
        <v/>
      </c>
    </row>
    <row r="218" spans="5:5" x14ac:dyDescent="0.25">
      <c r="E218" s="42" t="str">
        <f t="shared" si="4"/>
        <v/>
      </c>
    </row>
    <row r="219" spans="5:5" x14ac:dyDescent="0.25">
      <c r="E219" s="42" t="str">
        <f t="shared" si="4"/>
        <v/>
      </c>
    </row>
    <row r="220" spans="5:5" x14ac:dyDescent="0.25">
      <c r="E220" s="42" t="str">
        <f t="shared" si="4"/>
        <v/>
      </c>
    </row>
    <row r="221" spans="5:5" x14ac:dyDescent="0.25">
      <c r="E221" s="42" t="str">
        <f t="shared" si="4"/>
        <v/>
      </c>
    </row>
    <row r="222" spans="5:5" x14ac:dyDescent="0.25">
      <c r="E222" s="42" t="str">
        <f t="shared" si="4"/>
        <v/>
      </c>
    </row>
    <row r="223" spans="5:5" x14ac:dyDescent="0.25">
      <c r="E223" s="42" t="str">
        <f t="shared" si="4"/>
        <v/>
      </c>
    </row>
    <row r="224" spans="5:5" x14ac:dyDescent="0.25">
      <c r="E224" s="42" t="str">
        <f t="shared" si="4"/>
        <v/>
      </c>
    </row>
    <row r="225" spans="5:5" x14ac:dyDescent="0.25">
      <c r="E225" s="42" t="str">
        <f t="shared" si="4"/>
        <v/>
      </c>
    </row>
    <row r="226" spans="5:5" x14ac:dyDescent="0.25">
      <c r="E226" s="42" t="str">
        <f t="shared" si="4"/>
        <v/>
      </c>
    </row>
    <row r="227" spans="5:5" x14ac:dyDescent="0.25">
      <c r="E227" s="42" t="str">
        <f t="shared" si="4"/>
        <v/>
      </c>
    </row>
    <row r="228" spans="5:5" x14ac:dyDescent="0.25">
      <c r="E228" s="42" t="str">
        <f t="shared" si="4"/>
        <v/>
      </c>
    </row>
    <row r="229" spans="5:5" x14ac:dyDescent="0.25">
      <c r="E229" s="42" t="str">
        <f t="shared" si="4"/>
        <v/>
      </c>
    </row>
    <row r="230" spans="5:5" x14ac:dyDescent="0.25">
      <c r="E230" s="42" t="str">
        <f t="shared" si="4"/>
        <v/>
      </c>
    </row>
    <row r="231" spans="5:5" x14ac:dyDescent="0.25">
      <c r="E231" s="42" t="str">
        <f t="shared" si="4"/>
        <v/>
      </c>
    </row>
    <row r="232" spans="5:5" x14ac:dyDescent="0.25">
      <c r="E232" s="42" t="str">
        <f t="shared" si="4"/>
        <v/>
      </c>
    </row>
    <row r="233" spans="5:5" x14ac:dyDescent="0.25">
      <c r="E233" s="42" t="str">
        <f t="shared" si="4"/>
        <v/>
      </c>
    </row>
    <row r="234" spans="5:5" x14ac:dyDescent="0.25">
      <c r="E234" s="42" t="str">
        <f t="shared" si="4"/>
        <v/>
      </c>
    </row>
    <row r="235" spans="5:5" x14ac:dyDescent="0.25">
      <c r="E235" s="42" t="str">
        <f t="shared" si="4"/>
        <v/>
      </c>
    </row>
    <row r="236" spans="5:5" x14ac:dyDescent="0.25">
      <c r="E236" s="42" t="str">
        <f t="shared" si="4"/>
        <v/>
      </c>
    </row>
    <row r="237" spans="5:5" x14ac:dyDescent="0.25">
      <c r="E237" s="42" t="str">
        <f t="shared" si="4"/>
        <v/>
      </c>
    </row>
    <row r="238" spans="5:5" x14ac:dyDescent="0.25">
      <c r="E238" s="42" t="str">
        <f t="shared" si="4"/>
        <v/>
      </c>
    </row>
    <row r="239" spans="5:5" x14ac:dyDescent="0.25">
      <c r="E239" s="42" t="str">
        <f t="shared" si="4"/>
        <v/>
      </c>
    </row>
    <row r="240" spans="5:5" x14ac:dyDescent="0.25">
      <c r="E240" s="42" t="str">
        <f t="shared" si="4"/>
        <v/>
      </c>
    </row>
    <row r="241" spans="5:5" x14ac:dyDescent="0.25">
      <c r="E241" s="42" t="str">
        <f t="shared" si="4"/>
        <v/>
      </c>
    </row>
    <row r="242" spans="5:5" x14ac:dyDescent="0.25">
      <c r="E242" s="42" t="str">
        <f t="shared" si="4"/>
        <v/>
      </c>
    </row>
    <row r="243" spans="5:5" x14ac:dyDescent="0.25">
      <c r="E243" s="42" t="str">
        <f t="shared" si="4"/>
        <v/>
      </c>
    </row>
    <row r="244" spans="5:5" x14ac:dyDescent="0.25">
      <c r="E244" s="42" t="str">
        <f t="shared" si="4"/>
        <v/>
      </c>
    </row>
    <row r="245" spans="5:5" x14ac:dyDescent="0.25">
      <c r="E245" s="42" t="str">
        <f t="shared" si="4"/>
        <v/>
      </c>
    </row>
    <row r="246" spans="5:5" x14ac:dyDescent="0.25">
      <c r="E246" s="42" t="str">
        <f t="shared" si="4"/>
        <v/>
      </c>
    </row>
    <row r="247" spans="5:5" x14ac:dyDescent="0.25">
      <c r="E247" s="42" t="str">
        <f t="shared" si="4"/>
        <v/>
      </c>
    </row>
    <row r="248" spans="5:5" x14ac:dyDescent="0.25">
      <c r="E248" s="42" t="str">
        <f t="shared" si="4"/>
        <v/>
      </c>
    </row>
    <row r="249" spans="5:5" x14ac:dyDescent="0.25">
      <c r="E249" s="42" t="str">
        <f t="shared" si="4"/>
        <v/>
      </c>
    </row>
    <row r="250" spans="5:5" x14ac:dyDescent="0.25">
      <c r="E250" s="42" t="str">
        <f t="shared" si="4"/>
        <v/>
      </c>
    </row>
  </sheetData>
  <sheetProtection algorithmName="SHA-512" hashValue="JUGQ4gGPJuOtg5XRD3H33ozUyx4NJDux7ssn5qC2DM47YVpfY6S3iuIpGcADMT7y6fQbI7eFwDz267zeruj37w==" saltValue="JeyrswzjZdVRYIIhfUqlyQ==" spinCount="100000" sheet="1" objects="1" scenarios="1"/>
  <protectedRanges>
    <protectedRange sqref="B6:F250" name="Range1"/>
  </protectedRanges>
  <dataValidations count="1">
    <dataValidation type="list" allowBlank="1" sqref="N2" xr:uid="{44AC562D-295C-4473-91D4-78F0AC61AEEC}">
      <formula1>QUALTYPE</formula1>
    </dataValidation>
  </dataValidations>
  <pageMargins left="0.7" right="0.7" top="0.75" bottom="0.75" header="0.3" footer="0.3"/>
  <pageSetup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9AC21C3-D22B-44AE-82DA-010DE372781E}">
          <x14:formula1>
            <xm:f>Lists!$B$2:$B$7</xm:f>
          </x14:formula1>
          <xm:sqref>L6:L1048576</xm:sqref>
        </x14:dataValidation>
        <x14:dataValidation type="list" allowBlank="1" showInputMessage="1" showErrorMessage="1" xr:uid="{42C6340F-A89B-4F07-AFAE-508032CD2BB3}">
          <x14:formula1>
            <xm:f>Lists!$B$2:$B$12</xm:f>
          </x14:formula1>
          <xm:sqref>F6:F1048576</xm:sqref>
        </x14:dataValidation>
        <x14:dataValidation type="list" allowBlank="1" showInputMessage="1" xr:uid="{83877370-0074-4A63-A652-0DB76571044A}">
          <x14:formula1>
            <xm:f>Lists!$D$2:$D$12</xm:f>
          </x14:formula1>
          <xm:sqref>C251:C1048576</xm:sqref>
        </x14:dataValidation>
        <x14:dataValidation type="list" allowBlank="1" showInputMessage="1" xr:uid="{F4E3CB6D-7CA2-4E51-95FF-ECAB6B63F0F6}">
          <x14:formula1>
            <xm:f>Lists!$D$2:$D$15</xm:f>
          </x14:formula1>
          <xm:sqref>C6:C250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86BB4-F19D-459B-9107-52B518D2D3F2}">
  <dimension ref="A1:K5"/>
  <sheetViews>
    <sheetView showZeros="0" workbookViewId="0">
      <selection activeCell="A5" sqref="A5"/>
    </sheetView>
  </sheetViews>
  <sheetFormatPr defaultRowHeight="15" x14ac:dyDescent="0.25"/>
  <cols>
    <col min="1" max="1" width="30" bestFit="1" customWidth="1"/>
    <col min="6" max="7" width="9.140625" style="31"/>
  </cols>
  <sheetData>
    <row r="1" spans="1:11" x14ac:dyDescent="0.25">
      <c r="A1" t="s">
        <v>35</v>
      </c>
      <c r="B1" t="s">
        <v>36</v>
      </c>
    </row>
    <row r="2" spans="1:11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  <c r="F2" t="s">
        <v>42</v>
      </c>
      <c r="G2" t="s">
        <v>43</v>
      </c>
      <c r="H2" t="s">
        <v>44</v>
      </c>
      <c r="I2" t="s">
        <v>45</v>
      </c>
      <c r="J2" t="s">
        <v>68</v>
      </c>
      <c r="K2" t="s">
        <v>46</v>
      </c>
    </row>
    <row r="3" spans="1:11" x14ac:dyDescent="0.25">
      <c r="A3" t="s">
        <v>70</v>
      </c>
      <c r="F3" s="31">
        <f>TestingQualifications!D6</f>
        <v>0</v>
      </c>
      <c r="G3" s="31" t="str">
        <f>TestingQualifications!E6</f>
        <v/>
      </c>
      <c r="I3">
        <f>TestingQualifications!F6</f>
        <v>0</v>
      </c>
      <c r="J3">
        <f>TestingQualifications!B6</f>
        <v>0</v>
      </c>
      <c r="K3">
        <f>TestingQualifications!C6</f>
        <v>0</v>
      </c>
    </row>
    <row r="4" spans="1:11" x14ac:dyDescent="0.25">
      <c r="A4" t="s">
        <v>70</v>
      </c>
      <c r="F4" s="31">
        <f>TestingQualifications!D7</f>
        <v>0</v>
      </c>
      <c r="G4" s="31" t="str">
        <f>TestingQualifications!E7</f>
        <v/>
      </c>
      <c r="I4">
        <f>TestingQualifications!F7</f>
        <v>0</v>
      </c>
      <c r="J4">
        <f>TestingQualifications!B7</f>
        <v>0</v>
      </c>
      <c r="K4">
        <f>TestingQualifications!C7</f>
        <v>0</v>
      </c>
    </row>
    <row r="5" spans="1:11" x14ac:dyDescent="0.25">
      <c r="A5" t="s">
        <v>70</v>
      </c>
      <c r="F5" s="31">
        <f>TestingQualifications!D8</f>
        <v>0</v>
      </c>
      <c r="G5" s="31" t="str">
        <f>TestingQualifications!E8</f>
        <v/>
      </c>
      <c r="I5">
        <f>TestingQualifications!F8</f>
        <v>0</v>
      </c>
      <c r="J5">
        <f>TestingQualifications!B8</f>
        <v>0</v>
      </c>
      <c r="K5">
        <f>TestingQualifications!C8</f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5520D-A4A6-442C-9A06-1D152088C511}">
  <sheetPr codeName="Sheet4"/>
  <dimension ref="A1:O250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 x14ac:dyDescent="0.25"/>
  <cols>
    <col min="1" max="1" width="14.140625" style="2" customWidth="1"/>
    <col min="2" max="2" width="16.5703125" style="3" customWidth="1"/>
    <col min="3" max="3" width="17" style="3" customWidth="1"/>
    <col min="4" max="4" width="13.7109375" style="3" customWidth="1"/>
    <col min="5" max="5" width="14.7109375" style="3" customWidth="1"/>
    <col min="6" max="6" width="14" style="3" customWidth="1"/>
    <col min="7" max="7" width="22.7109375" style="3" hidden="1" customWidth="1"/>
    <col min="8" max="8" width="9.140625" style="3" hidden="1" customWidth="1"/>
    <col min="9" max="9" width="15.140625" style="3" hidden="1" customWidth="1"/>
    <col min="10" max="10" width="17.28515625" style="3" hidden="1" customWidth="1"/>
    <col min="11" max="11" width="29.5703125" style="3" hidden="1" customWidth="1"/>
    <col min="12" max="12" width="28.140625" style="3" hidden="1" customWidth="1"/>
    <col min="13" max="13" width="20.85546875" style="3" hidden="1" customWidth="1"/>
    <col min="14" max="14" width="20.140625" style="3" hidden="1" customWidth="1"/>
    <col min="15" max="15" width="21" style="3" hidden="1" customWidth="1"/>
    <col min="16" max="16384" width="9.140625" style="3"/>
  </cols>
  <sheetData>
    <row r="1" spans="1:15" ht="30" hidden="1" x14ac:dyDescent="0.25">
      <c r="A1" s="4" t="s">
        <v>33</v>
      </c>
      <c r="B1" s="14" t="s">
        <v>26</v>
      </c>
      <c r="C1" s="14" t="s">
        <v>26</v>
      </c>
      <c r="D1" s="13" t="s">
        <v>25</v>
      </c>
      <c r="E1" s="13" t="s">
        <v>25</v>
      </c>
      <c r="F1" s="13" t="s">
        <v>25</v>
      </c>
      <c r="G1" s="10" t="s">
        <v>28</v>
      </c>
      <c r="H1" s="13" t="s">
        <v>25</v>
      </c>
      <c r="I1" s="10" t="s">
        <v>28</v>
      </c>
      <c r="J1" s="10" t="s">
        <v>28</v>
      </c>
      <c r="K1" s="10" t="s">
        <v>28</v>
      </c>
      <c r="L1" s="10" t="s">
        <v>28</v>
      </c>
      <c r="M1" s="10" t="s">
        <v>28</v>
      </c>
      <c r="N1" s="10" t="s">
        <v>28</v>
      </c>
      <c r="O1" s="10" t="s">
        <v>28</v>
      </c>
    </row>
    <row r="2" spans="1:15" ht="30" hidden="1" x14ac:dyDescent="0.25">
      <c r="A2" s="4" t="s">
        <v>10</v>
      </c>
      <c r="B2" s="15" t="s">
        <v>21</v>
      </c>
      <c r="C2" s="15" t="s">
        <v>21</v>
      </c>
      <c r="D2" s="7" t="s">
        <v>27</v>
      </c>
      <c r="E2" s="7" t="s">
        <v>27</v>
      </c>
      <c r="F2" s="8" t="s">
        <v>21</v>
      </c>
      <c r="G2" s="8"/>
      <c r="H2" s="8" t="s">
        <v>29</v>
      </c>
      <c r="I2" s="8"/>
      <c r="J2" s="7" t="s">
        <v>27</v>
      </c>
      <c r="K2" s="8"/>
      <c r="L2" s="8"/>
      <c r="M2" s="7" t="s">
        <v>27</v>
      </c>
      <c r="N2" s="8"/>
      <c r="O2" s="8"/>
    </row>
    <row r="3" spans="1:15" ht="30" x14ac:dyDescent="0.25">
      <c r="A3" s="4" t="s">
        <v>11</v>
      </c>
      <c r="B3" s="24" t="s">
        <v>48</v>
      </c>
      <c r="C3" s="24" t="s">
        <v>52</v>
      </c>
      <c r="D3" s="21" t="s">
        <v>30</v>
      </c>
      <c r="E3" s="21" t="s">
        <v>31</v>
      </c>
      <c r="F3" s="21" t="s">
        <v>7</v>
      </c>
      <c r="G3" s="19" t="s">
        <v>0</v>
      </c>
      <c r="H3" s="20" t="s">
        <v>1</v>
      </c>
      <c r="I3" s="19" t="s">
        <v>2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8</v>
      </c>
      <c r="O3" s="19" t="s">
        <v>9</v>
      </c>
    </row>
    <row r="4" spans="1:15" x14ac:dyDescent="0.25">
      <c r="A4" s="32" t="s">
        <v>47</v>
      </c>
      <c r="B4" s="36" t="s">
        <v>71</v>
      </c>
      <c r="C4" s="36" t="s">
        <v>53</v>
      </c>
      <c r="D4" s="35" t="s">
        <v>50</v>
      </c>
      <c r="E4" s="41">
        <f>IF(D4="","",IF(OR(C4="AKSAM",C4="Aggregate",C4="Concrete"), EOMONTH(D4,60),IF(C4="Asphalt",EOMONTH(D4,36),"")))</f>
        <v>46022</v>
      </c>
      <c r="F4" s="35" t="s">
        <v>20</v>
      </c>
      <c r="G4" s="33"/>
      <c r="H4" s="37"/>
      <c r="I4" s="33"/>
      <c r="J4" s="33"/>
      <c r="K4" s="33"/>
      <c r="L4" s="33"/>
      <c r="M4" s="33"/>
      <c r="N4" s="33"/>
      <c r="O4" s="33"/>
    </row>
    <row r="5" spans="1:15" s="12" customFormat="1" ht="15.75" thickBot="1" x14ac:dyDescent="0.3">
      <c r="A5" s="2"/>
      <c r="B5" s="44"/>
      <c r="C5" s="44"/>
      <c r="D5" s="43"/>
      <c r="E5" s="43"/>
      <c r="F5" s="43"/>
      <c r="G5" s="11"/>
      <c r="H5" s="22"/>
      <c r="I5" s="11"/>
      <c r="J5" s="11"/>
      <c r="K5" s="11"/>
      <c r="L5" s="11"/>
      <c r="M5" s="11"/>
      <c r="N5" s="11"/>
      <c r="O5" s="11"/>
    </row>
    <row r="6" spans="1:15" ht="15.75" thickBot="1" x14ac:dyDescent="0.3">
      <c r="A6" s="5" t="s">
        <v>32</v>
      </c>
      <c r="D6" s="40"/>
      <c r="E6" s="42" t="str">
        <f>IF(D6="","",IF(OR(C6="AKSAM",C6="Aggregate",C6="Concrete"), EOMONTH(D6,60),IF(C6="Asphalt",EOMONTH(D6,36),"")))</f>
        <v/>
      </c>
    </row>
    <row r="7" spans="1:15" x14ac:dyDescent="0.25">
      <c r="D7" s="40"/>
      <c r="E7" s="42" t="str">
        <f t="shared" ref="E7:E70" si="0">IF(D7="","",IF(OR(C7="AKSAM",C7="Aggregate",C7="Concrete"), EOMONTH(D7,60),IF(C7="Asphalt",EOMONTH(D7,36),"")))</f>
        <v/>
      </c>
    </row>
    <row r="8" spans="1:15" x14ac:dyDescent="0.25">
      <c r="D8" s="40"/>
      <c r="E8" s="42" t="str">
        <f t="shared" si="0"/>
        <v/>
      </c>
    </row>
    <row r="9" spans="1:15" x14ac:dyDescent="0.25">
      <c r="D9" s="40"/>
      <c r="E9" s="42" t="str">
        <f t="shared" si="0"/>
        <v/>
      </c>
    </row>
    <row r="10" spans="1:15" x14ac:dyDescent="0.25">
      <c r="E10" s="42" t="str">
        <f t="shared" si="0"/>
        <v/>
      </c>
    </row>
    <row r="11" spans="1:15" x14ac:dyDescent="0.25">
      <c r="E11" s="42" t="str">
        <f t="shared" si="0"/>
        <v/>
      </c>
    </row>
    <row r="12" spans="1:15" x14ac:dyDescent="0.25">
      <c r="E12" s="42" t="str">
        <f t="shared" si="0"/>
        <v/>
      </c>
    </row>
    <row r="13" spans="1:15" x14ac:dyDescent="0.25">
      <c r="E13" s="42" t="str">
        <f t="shared" si="0"/>
        <v/>
      </c>
    </row>
    <row r="14" spans="1:15" x14ac:dyDescent="0.25">
      <c r="E14" s="42" t="str">
        <f t="shared" si="0"/>
        <v/>
      </c>
    </row>
    <row r="15" spans="1:15" x14ac:dyDescent="0.25">
      <c r="E15" s="42" t="str">
        <f t="shared" si="0"/>
        <v/>
      </c>
    </row>
    <row r="16" spans="1:15" x14ac:dyDescent="0.25">
      <c r="E16" s="42" t="str">
        <f t="shared" si="0"/>
        <v/>
      </c>
    </row>
    <row r="17" spans="5:5" x14ac:dyDescent="0.25">
      <c r="E17" s="42" t="str">
        <f t="shared" si="0"/>
        <v/>
      </c>
    </row>
    <row r="18" spans="5:5" x14ac:dyDescent="0.25">
      <c r="E18" s="42" t="str">
        <f t="shared" si="0"/>
        <v/>
      </c>
    </row>
    <row r="19" spans="5:5" x14ac:dyDescent="0.25">
      <c r="E19" s="42" t="str">
        <f t="shared" si="0"/>
        <v/>
      </c>
    </row>
    <row r="20" spans="5:5" x14ac:dyDescent="0.25">
      <c r="E20" s="42" t="str">
        <f t="shared" si="0"/>
        <v/>
      </c>
    </row>
    <row r="21" spans="5:5" x14ac:dyDescent="0.25">
      <c r="E21" s="42" t="str">
        <f t="shared" si="0"/>
        <v/>
      </c>
    </row>
    <row r="22" spans="5:5" x14ac:dyDescent="0.25">
      <c r="E22" s="42" t="str">
        <f t="shared" si="0"/>
        <v/>
      </c>
    </row>
    <row r="23" spans="5:5" x14ac:dyDescent="0.25">
      <c r="E23" s="42" t="str">
        <f t="shared" si="0"/>
        <v/>
      </c>
    </row>
    <row r="24" spans="5:5" x14ac:dyDescent="0.25">
      <c r="E24" s="42" t="str">
        <f t="shared" si="0"/>
        <v/>
      </c>
    </row>
    <row r="25" spans="5:5" x14ac:dyDescent="0.25">
      <c r="E25" s="42" t="str">
        <f t="shared" si="0"/>
        <v/>
      </c>
    </row>
    <row r="26" spans="5:5" x14ac:dyDescent="0.25">
      <c r="E26" s="42" t="str">
        <f t="shared" si="0"/>
        <v/>
      </c>
    </row>
    <row r="27" spans="5:5" x14ac:dyDescent="0.25">
      <c r="E27" s="42" t="str">
        <f t="shared" si="0"/>
        <v/>
      </c>
    </row>
    <row r="28" spans="5:5" x14ac:dyDescent="0.25">
      <c r="E28" s="42" t="str">
        <f t="shared" si="0"/>
        <v/>
      </c>
    </row>
    <row r="29" spans="5:5" x14ac:dyDescent="0.25">
      <c r="E29" s="42" t="str">
        <f t="shared" si="0"/>
        <v/>
      </c>
    </row>
    <row r="30" spans="5:5" x14ac:dyDescent="0.25">
      <c r="E30" s="42" t="str">
        <f t="shared" si="0"/>
        <v/>
      </c>
    </row>
    <row r="31" spans="5:5" x14ac:dyDescent="0.25">
      <c r="E31" s="42" t="str">
        <f t="shared" si="0"/>
        <v/>
      </c>
    </row>
    <row r="32" spans="5:5" x14ac:dyDescent="0.25">
      <c r="E32" s="42" t="str">
        <f t="shared" si="0"/>
        <v/>
      </c>
    </row>
    <row r="33" spans="5:5" x14ac:dyDescent="0.25">
      <c r="E33" s="42" t="str">
        <f t="shared" si="0"/>
        <v/>
      </c>
    </row>
    <row r="34" spans="5:5" x14ac:dyDescent="0.25">
      <c r="E34" s="42" t="str">
        <f t="shared" si="0"/>
        <v/>
      </c>
    </row>
    <row r="35" spans="5:5" x14ac:dyDescent="0.25">
      <c r="E35" s="42" t="str">
        <f t="shared" si="0"/>
        <v/>
      </c>
    </row>
    <row r="36" spans="5:5" x14ac:dyDescent="0.25">
      <c r="E36" s="42" t="str">
        <f t="shared" si="0"/>
        <v/>
      </c>
    </row>
    <row r="37" spans="5:5" x14ac:dyDescent="0.25">
      <c r="E37" s="42" t="str">
        <f t="shared" si="0"/>
        <v/>
      </c>
    </row>
    <row r="38" spans="5:5" x14ac:dyDescent="0.25">
      <c r="E38" s="42" t="str">
        <f t="shared" si="0"/>
        <v/>
      </c>
    </row>
    <row r="39" spans="5:5" x14ac:dyDescent="0.25">
      <c r="E39" s="42" t="str">
        <f t="shared" si="0"/>
        <v/>
      </c>
    </row>
    <row r="40" spans="5:5" x14ac:dyDescent="0.25">
      <c r="E40" s="42" t="str">
        <f t="shared" si="0"/>
        <v/>
      </c>
    </row>
    <row r="41" spans="5:5" x14ac:dyDescent="0.25">
      <c r="E41" s="42" t="str">
        <f t="shared" si="0"/>
        <v/>
      </c>
    </row>
    <row r="42" spans="5:5" x14ac:dyDescent="0.25">
      <c r="E42" s="42" t="str">
        <f t="shared" si="0"/>
        <v/>
      </c>
    </row>
    <row r="43" spans="5:5" x14ac:dyDescent="0.25">
      <c r="E43" s="42" t="str">
        <f t="shared" si="0"/>
        <v/>
      </c>
    </row>
    <row r="44" spans="5:5" x14ac:dyDescent="0.25">
      <c r="E44" s="42" t="str">
        <f t="shared" si="0"/>
        <v/>
      </c>
    </row>
    <row r="45" spans="5:5" x14ac:dyDescent="0.25">
      <c r="E45" s="42" t="str">
        <f t="shared" si="0"/>
        <v/>
      </c>
    </row>
    <row r="46" spans="5:5" x14ac:dyDescent="0.25">
      <c r="E46" s="42" t="str">
        <f t="shared" si="0"/>
        <v/>
      </c>
    </row>
    <row r="47" spans="5:5" x14ac:dyDescent="0.25">
      <c r="E47" s="42" t="str">
        <f t="shared" si="0"/>
        <v/>
      </c>
    </row>
    <row r="48" spans="5:5" x14ac:dyDescent="0.25">
      <c r="E48" s="42" t="str">
        <f t="shared" si="0"/>
        <v/>
      </c>
    </row>
    <row r="49" spans="5:5" x14ac:dyDescent="0.25">
      <c r="E49" s="42" t="str">
        <f t="shared" si="0"/>
        <v/>
      </c>
    </row>
    <row r="50" spans="5:5" x14ac:dyDescent="0.25">
      <c r="E50" s="42" t="str">
        <f t="shared" si="0"/>
        <v/>
      </c>
    </row>
    <row r="51" spans="5:5" x14ac:dyDescent="0.25">
      <c r="E51" s="42" t="str">
        <f t="shared" si="0"/>
        <v/>
      </c>
    </row>
    <row r="52" spans="5:5" x14ac:dyDescent="0.25">
      <c r="E52" s="42" t="str">
        <f t="shared" si="0"/>
        <v/>
      </c>
    </row>
    <row r="53" spans="5:5" x14ac:dyDescent="0.25">
      <c r="E53" s="42" t="str">
        <f t="shared" si="0"/>
        <v/>
      </c>
    </row>
    <row r="54" spans="5:5" x14ac:dyDescent="0.25">
      <c r="E54" s="42" t="str">
        <f t="shared" si="0"/>
        <v/>
      </c>
    </row>
    <row r="55" spans="5:5" x14ac:dyDescent="0.25">
      <c r="E55" s="42" t="str">
        <f t="shared" si="0"/>
        <v/>
      </c>
    </row>
    <row r="56" spans="5:5" x14ac:dyDescent="0.25">
      <c r="E56" s="42" t="str">
        <f t="shared" si="0"/>
        <v/>
      </c>
    </row>
    <row r="57" spans="5:5" x14ac:dyDescent="0.25">
      <c r="E57" s="42" t="str">
        <f t="shared" si="0"/>
        <v/>
      </c>
    </row>
    <row r="58" spans="5:5" x14ac:dyDescent="0.25">
      <c r="E58" s="42" t="str">
        <f t="shared" si="0"/>
        <v/>
      </c>
    </row>
    <row r="59" spans="5:5" x14ac:dyDescent="0.25">
      <c r="E59" s="42" t="str">
        <f t="shared" si="0"/>
        <v/>
      </c>
    </row>
    <row r="60" spans="5:5" x14ac:dyDescent="0.25">
      <c r="E60" s="42" t="str">
        <f t="shared" si="0"/>
        <v/>
      </c>
    </row>
    <row r="61" spans="5:5" x14ac:dyDescent="0.25">
      <c r="E61" s="42" t="str">
        <f t="shared" si="0"/>
        <v/>
      </c>
    </row>
    <row r="62" spans="5:5" x14ac:dyDescent="0.25">
      <c r="E62" s="42" t="str">
        <f t="shared" si="0"/>
        <v/>
      </c>
    </row>
    <row r="63" spans="5:5" x14ac:dyDescent="0.25">
      <c r="E63" s="42" t="str">
        <f t="shared" si="0"/>
        <v/>
      </c>
    </row>
    <row r="64" spans="5:5" x14ac:dyDescent="0.25">
      <c r="E64" s="42" t="str">
        <f t="shared" si="0"/>
        <v/>
      </c>
    </row>
    <row r="65" spans="5:5" x14ac:dyDescent="0.25">
      <c r="E65" s="42" t="str">
        <f t="shared" si="0"/>
        <v/>
      </c>
    </row>
    <row r="66" spans="5:5" x14ac:dyDescent="0.25">
      <c r="E66" s="42" t="str">
        <f t="shared" si="0"/>
        <v/>
      </c>
    </row>
    <row r="67" spans="5:5" x14ac:dyDescent="0.25">
      <c r="E67" s="42" t="str">
        <f t="shared" si="0"/>
        <v/>
      </c>
    </row>
    <row r="68" spans="5:5" x14ac:dyDescent="0.25">
      <c r="E68" s="42" t="str">
        <f t="shared" si="0"/>
        <v/>
      </c>
    </row>
    <row r="69" spans="5:5" x14ac:dyDescent="0.25">
      <c r="E69" s="42" t="str">
        <f t="shared" si="0"/>
        <v/>
      </c>
    </row>
    <row r="70" spans="5:5" x14ac:dyDescent="0.25">
      <c r="E70" s="42" t="str">
        <f t="shared" si="0"/>
        <v/>
      </c>
    </row>
    <row r="71" spans="5:5" x14ac:dyDescent="0.25">
      <c r="E71" s="42" t="str">
        <f t="shared" ref="E71:E134" si="1">IF(D71="","",IF(OR(C71="AKSAM",C71="Aggregate",C71="Concrete"), EOMONTH(D71,60),IF(C71="Asphalt",EOMONTH(D71,36),"")))</f>
        <v/>
      </c>
    </row>
    <row r="72" spans="5:5" x14ac:dyDescent="0.25">
      <c r="E72" s="42" t="str">
        <f t="shared" si="1"/>
        <v/>
      </c>
    </row>
    <row r="73" spans="5:5" x14ac:dyDescent="0.25">
      <c r="E73" s="42" t="str">
        <f t="shared" si="1"/>
        <v/>
      </c>
    </row>
    <row r="74" spans="5:5" x14ac:dyDescent="0.25">
      <c r="E74" s="42" t="str">
        <f t="shared" si="1"/>
        <v/>
      </c>
    </row>
    <row r="75" spans="5:5" x14ac:dyDescent="0.25">
      <c r="E75" s="42" t="str">
        <f t="shared" si="1"/>
        <v/>
      </c>
    </row>
    <row r="76" spans="5:5" x14ac:dyDescent="0.25">
      <c r="E76" s="42" t="str">
        <f t="shared" si="1"/>
        <v/>
      </c>
    </row>
    <row r="77" spans="5:5" x14ac:dyDescent="0.25">
      <c r="E77" s="42" t="str">
        <f t="shared" si="1"/>
        <v/>
      </c>
    </row>
    <row r="78" spans="5:5" x14ac:dyDescent="0.25">
      <c r="E78" s="42" t="str">
        <f t="shared" si="1"/>
        <v/>
      </c>
    </row>
    <row r="79" spans="5:5" x14ac:dyDescent="0.25">
      <c r="E79" s="42" t="str">
        <f t="shared" si="1"/>
        <v/>
      </c>
    </row>
    <row r="80" spans="5:5" x14ac:dyDescent="0.25">
      <c r="E80" s="42" t="str">
        <f t="shared" si="1"/>
        <v/>
      </c>
    </row>
    <row r="81" spans="5:5" x14ac:dyDescent="0.25">
      <c r="E81" s="42" t="str">
        <f t="shared" si="1"/>
        <v/>
      </c>
    </row>
    <row r="82" spans="5:5" x14ac:dyDescent="0.25">
      <c r="E82" s="42" t="str">
        <f t="shared" si="1"/>
        <v/>
      </c>
    </row>
    <row r="83" spans="5:5" x14ac:dyDescent="0.25">
      <c r="E83" s="42" t="str">
        <f t="shared" si="1"/>
        <v/>
      </c>
    </row>
    <row r="84" spans="5:5" x14ac:dyDescent="0.25">
      <c r="E84" s="42" t="str">
        <f t="shared" si="1"/>
        <v/>
      </c>
    </row>
    <row r="85" spans="5:5" x14ac:dyDescent="0.25">
      <c r="E85" s="42" t="str">
        <f t="shared" si="1"/>
        <v/>
      </c>
    </row>
    <row r="86" spans="5:5" x14ac:dyDescent="0.25">
      <c r="E86" s="42" t="str">
        <f t="shared" si="1"/>
        <v/>
      </c>
    </row>
    <row r="87" spans="5:5" x14ac:dyDescent="0.25">
      <c r="E87" s="42" t="str">
        <f t="shared" si="1"/>
        <v/>
      </c>
    </row>
    <row r="88" spans="5:5" x14ac:dyDescent="0.25">
      <c r="E88" s="42" t="str">
        <f t="shared" si="1"/>
        <v/>
      </c>
    </row>
    <row r="89" spans="5:5" x14ac:dyDescent="0.25">
      <c r="E89" s="42" t="str">
        <f t="shared" si="1"/>
        <v/>
      </c>
    </row>
    <row r="90" spans="5:5" x14ac:dyDescent="0.25">
      <c r="E90" s="42" t="str">
        <f t="shared" si="1"/>
        <v/>
      </c>
    </row>
    <row r="91" spans="5:5" x14ac:dyDescent="0.25">
      <c r="E91" s="42" t="str">
        <f t="shared" si="1"/>
        <v/>
      </c>
    </row>
    <row r="92" spans="5:5" x14ac:dyDescent="0.25">
      <c r="E92" s="42" t="str">
        <f t="shared" si="1"/>
        <v/>
      </c>
    </row>
    <row r="93" spans="5:5" x14ac:dyDescent="0.25">
      <c r="E93" s="42" t="str">
        <f t="shared" si="1"/>
        <v/>
      </c>
    </row>
    <row r="94" spans="5:5" x14ac:dyDescent="0.25">
      <c r="E94" s="42" t="str">
        <f t="shared" si="1"/>
        <v/>
      </c>
    </row>
    <row r="95" spans="5:5" x14ac:dyDescent="0.25">
      <c r="E95" s="42" t="str">
        <f t="shared" si="1"/>
        <v/>
      </c>
    </row>
    <row r="96" spans="5:5" x14ac:dyDescent="0.25">
      <c r="E96" s="42" t="str">
        <f t="shared" si="1"/>
        <v/>
      </c>
    </row>
    <row r="97" spans="5:5" x14ac:dyDescent="0.25">
      <c r="E97" s="42" t="str">
        <f t="shared" si="1"/>
        <v/>
      </c>
    </row>
    <row r="98" spans="5:5" x14ac:dyDescent="0.25">
      <c r="E98" s="42" t="str">
        <f t="shared" si="1"/>
        <v/>
      </c>
    </row>
    <row r="99" spans="5:5" x14ac:dyDescent="0.25">
      <c r="E99" s="42" t="str">
        <f t="shared" si="1"/>
        <v/>
      </c>
    </row>
    <row r="100" spans="5:5" x14ac:dyDescent="0.25">
      <c r="E100" s="42" t="str">
        <f t="shared" si="1"/>
        <v/>
      </c>
    </row>
    <row r="101" spans="5:5" x14ac:dyDescent="0.25">
      <c r="E101" s="42" t="str">
        <f t="shared" si="1"/>
        <v/>
      </c>
    </row>
    <row r="102" spans="5:5" x14ac:dyDescent="0.25">
      <c r="E102" s="42" t="str">
        <f t="shared" si="1"/>
        <v/>
      </c>
    </row>
    <row r="103" spans="5:5" x14ac:dyDescent="0.25">
      <c r="E103" s="42" t="str">
        <f t="shared" si="1"/>
        <v/>
      </c>
    </row>
    <row r="104" spans="5:5" x14ac:dyDescent="0.25">
      <c r="E104" s="42" t="str">
        <f t="shared" si="1"/>
        <v/>
      </c>
    </row>
    <row r="105" spans="5:5" x14ac:dyDescent="0.25">
      <c r="E105" s="42" t="str">
        <f t="shared" si="1"/>
        <v/>
      </c>
    </row>
    <row r="106" spans="5:5" x14ac:dyDescent="0.25">
      <c r="E106" s="42" t="str">
        <f t="shared" si="1"/>
        <v/>
      </c>
    </row>
    <row r="107" spans="5:5" x14ac:dyDescent="0.25">
      <c r="E107" s="42" t="str">
        <f t="shared" si="1"/>
        <v/>
      </c>
    </row>
    <row r="108" spans="5:5" x14ac:dyDescent="0.25">
      <c r="E108" s="42" t="str">
        <f t="shared" si="1"/>
        <v/>
      </c>
    </row>
    <row r="109" spans="5:5" x14ac:dyDescent="0.25">
      <c r="E109" s="42" t="str">
        <f t="shared" si="1"/>
        <v/>
      </c>
    </row>
    <row r="110" spans="5:5" x14ac:dyDescent="0.25">
      <c r="E110" s="42" t="str">
        <f t="shared" si="1"/>
        <v/>
      </c>
    </row>
    <row r="111" spans="5:5" x14ac:dyDescent="0.25">
      <c r="E111" s="42" t="str">
        <f t="shared" si="1"/>
        <v/>
      </c>
    </row>
    <row r="112" spans="5:5" x14ac:dyDescent="0.25">
      <c r="E112" s="42" t="str">
        <f t="shared" si="1"/>
        <v/>
      </c>
    </row>
    <row r="113" spans="5:5" x14ac:dyDescent="0.25">
      <c r="E113" s="42" t="str">
        <f t="shared" si="1"/>
        <v/>
      </c>
    </row>
    <row r="114" spans="5:5" x14ac:dyDescent="0.25">
      <c r="E114" s="42" t="str">
        <f t="shared" si="1"/>
        <v/>
      </c>
    </row>
    <row r="115" spans="5:5" x14ac:dyDescent="0.25">
      <c r="E115" s="42" t="str">
        <f t="shared" si="1"/>
        <v/>
      </c>
    </row>
    <row r="116" spans="5:5" x14ac:dyDescent="0.25">
      <c r="E116" s="42" t="str">
        <f t="shared" si="1"/>
        <v/>
      </c>
    </row>
    <row r="117" spans="5:5" x14ac:dyDescent="0.25">
      <c r="E117" s="42" t="str">
        <f t="shared" si="1"/>
        <v/>
      </c>
    </row>
    <row r="118" spans="5:5" x14ac:dyDescent="0.25">
      <c r="E118" s="42" t="str">
        <f t="shared" si="1"/>
        <v/>
      </c>
    </row>
    <row r="119" spans="5:5" x14ac:dyDescent="0.25">
      <c r="E119" s="42" t="str">
        <f t="shared" si="1"/>
        <v/>
      </c>
    </row>
    <row r="120" spans="5:5" x14ac:dyDescent="0.25">
      <c r="E120" s="42" t="str">
        <f t="shared" si="1"/>
        <v/>
      </c>
    </row>
    <row r="121" spans="5:5" x14ac:dyDescent="0.25">
      <c r="E121" s="42" t="str">
        <f t="shared" si="1"/>
        <v/>
      </c>
    </row>
    <row r="122" spans="5:5" x14ac:dyDescent="0.25">
      <c r="E122" s="42" t="str">
        <f t="shared" si="1"/>
        <v/>
      </c>
    </row>
    <row r="123" spans="5:5" x14ac:dyDescent="0.25">
      <c r="E123" s="42" t="str">
        <f t="shared" si="1"/>
        <v/>
      </c>
    </row>
    <row r="124" spans="5:5" x14ac:dyDescent="0.25">
      <c r="E124" s="42" t="str">
        <f t="shared" si="1"/>
        <v/>
      </c>
    </row>
    <row r="125" spans="5:5" x14ac:dyDescent="0.25">
      <c r="E125" s="42" t="str">
        <f t="shared" si="1"/>
        <v/>
      </c>
    </row>
    <row r="126" spans="5:5" x14ac:dyDescent="0.25">
      <c r="E126" s="42" t="str">
        <f t="shared" si="1"/>
        <v/>
      </c>
    </row>
    <row r="127" spans="5:5" x14ac:dyDescent="0.25">
      <c r="E127" s="42" t="str">
        <f t="shared" si="1"/>
        <v/>
      </c>
    </row>
    <row r="128" spans="5:5" x14ac:dyDescent="0.25">
      <c r="E128" s="42" t="str">
        <f t="shared" si="1"/>
        <v/>
      </c>
    </row>
    <row r="129" spans="5:5" x14ac:dyDescent="0.25">
      <c r="E129" s="42" t="str">
        <f t="shared" si="1"/>
        <v/>
      </c>
    </row>
    <row r="130" spans="5:5" x14ac:dyDescent="0.25">
      <c r="E130" s="42" t="str">
        <f t="shared" si="1"/>
        <v/>
      </c>
    </row>
    <row r="131" spans="5:5" x14ac:dyDescent="0.25">
      <c r="E131" s="42" t="str">
        <f t="shared" si="1"/>
        <v/>
      </c>
    </row>
    <row r="132" spans="5:5" x14ac:dyDescent="0.25">
      <c r="E132" s="42" t="str">
        <f t="shared" si="1"/>
        <v/>
      </c>
    </row>
    <row r="133" spans="5:5" x14ac:dyDescent="0.25">
      <c r="E133" s="42" t="str">
        <f t="shared" si="1"/>
        <v/>
      </c>
    </row>
    <row r="134" spans="5:5" x14ac:dyDescent="0.25">
      <c r="E134" s="42" t="str">
        <f t="shared" si="1"/>
        <v/>
      </c>
    </row>
    <row r="135" spans="5:5" x14ac:dyDescent="0.25">
      <c r="E135" s="42" t="str">
        <f t="shared" ref="E135:E198" si="2">IF(D135="","",IF(OR(C135="AKSAM",C135="Aggregate",C135="Concrete"), EOMONTH(D135,60),IF(C135="Asphalt",EOMONTH(D135,36),"")))</f>
        <v/>
      </c>
    </row>
    <row r="136" spans="5:5" x14ac:dyDescent="0.25">
      <c r="E136" s="42" t="str">
        <f t="shared" si="2"/>
        <v/>
      </c>
    </row>
    <row r="137" spans="5:5" x14ac:dyDescent="0.25">
      <c r="E137" s="42" t="str">
        <f t="shared" si="2"/>
        <v/>
      </c>
    </row>
    <row r="138" spans="5:5" x14ac:dyDescent="0.25">
      <c r="E138" s="42" t="str">
        <f t="shared" si="2"/>
        <v/>
      </c>
    </row>
    <row r="139" spans="5:5" x14ac:dyDescent="0.25">
      <c r="E139" s="42" t="str">
        <f t="shared" si="2"/>
        <v/>
      </c>
    </row>
    <row r="140" spans="5:5" x14ac:dyDescent="0.25">
      <c r="E140" s="42" t="str">
        <f t="shared" si="2"/>
        <v/>
      </c>
    </row>
    <row r="141" spans="5:5" x14ac:dyDescent="0.25">
      <c r="E141" s="42" t="str">
        <f t="shared" si="2"/>
        <v/>
      </c>
    </row>
    <row r="142" spans="5:5" x14ac:dyDescent="0.25">
      <c r="E142" s="42" t="str">
        <f t="shared" si="2"/>
        <v/>
      </c>
    </row>
    <row r="143" spans="5:5" x14ac:dyDescent="0.25">
      <c r="E143" s="42" t="str">
        <f t="shared" si="2"/>
        <v/>
      </c>
    </row>
    <row r="144" spans="5:5" x14ac:dyDescent="0.25">
      <c r="E144" s="42" t="str">
        <f t="shared" si="2"/>
        <v/>
      </c>
    </row>
    <row r="145" spans="5:5" x14ac:dyDescent="0.25">
      <c r="E145" s="42" t="str">
        <f t="shared" si="2"/>
        <v/>
      </c>
    </row>
    <row r="146" spans="5:5" x14ac:dyDescent="0.25">
      <c r="E146" s="42" t="str">
        <f t="shared" si="2"/>
        <v/>
      </c>
    </row>
    <row r="147" spans="5:5" x14ac:dyDescent="0.25">
      <c r="E147" s="42" t="str">
        <f t="shared" si="2"/>
        <v/>
      </c>
    </row>
    <row r="148" spans="5:5" x14ac:dyDescent="0.25">
      <c r="E148" s="42" t="str">
        <f t="shared" si="2"/>
        <v/>
      </c>
    </row>
    <row r="149" spans="5:5" x14ac:dyDescent="0.25">
      <c r="E149" s="42" t="str">
        <f t="shared" si="2"/>
        <v/>
      </c>
    </row>
    <row r="150" spans="5:5" x14ac:dyDescent="0.25">
      <c r="E150" s="42" t="str">
        <f t="shared" si="2"/>
        <v/>
      </c>
    </row>
    <row r="151" spans="5:5" x14ac:dyDescent="0.25">
      <c r="E151" s="42" t="str">
        <f t="shared" si="2"/>
        <v/>
      </c>
    </row>
    <row r="152" spans="5:5" x14ac:dyDescent="0.25">
      <c r="E152" s="42" t="str">
        <f t="shared" si="2"/>
        <v/>
      </c>
    </row>
    <row r="153" spans="5:5" x14ac:dyDescent="0.25">
      <c r="E153" s="42" t="str">
        <f t="shared" si="2"/>
        <v/>
      </c>
    </row>
    <row r="154" spans="5:5" x14ac:dyDescent="0.25">
      <c r="E154" s="42" t="str">
        <f t="shared" si="2"/>
        <v/>
      </c>
    </row>
    <row r="155" spans="5:5" x14ac:dyDescent="0.25">
      <c r="E155" s="42" t="str">
        <f t="shared" si="2"/>
        <v/>
      </c>
    </row>
    <row r="156" spans="5:5" x14ac:dyDescent="0.25">
      <c r="E156" s="42" t="str">
        <f t="shared" si="2"/>
        <v/>
      </c>
    </row>
    <row r="157" spans="5:5" x14ac:dyDescent="0.25">
      <c r="E157" s="42" t="str">
        <f t="shared" si="2"/>
        <v/>
      </c>
    </row>
    <row r="158" spans="5:5" x14ac:dyDescent="0.25">
      <c r="E158" s="42" t="str">
        <f t="shared" si="2"/>
        <v/>
      </c>
    </row>
    <row r="159" spans="5:5" x14ac:dyDescent="0.25">
      <c r="E159" s="42" t="str">
        <f t="shared" si="2"/>
        <v/>
      </c>
    </row>
    <row r="160" spans="5:5" x14ac:dyDescent="0.25">
      <c r="E160" s="42" t="str">
        <f t="shared" si="2"/>
        <v/>
      </c>
    </row>
    <row r="161" spans="5:5" x14ac:dyDescent="0.25">
      <c r="E161" s="42" t="str">
        <f t="shared" si="2"/>
        <v/>
      </c>
    </row>
    <row r="162" spans="5:5" x14ac:dyDescent="0.25">
      <c r="E162" s="42" t="str">
        <f t="shared" si="2"/>
        <v/>
      </c>
    </row>
    <row r="163" spans="5:5" x14ac:dyDescent="0.25">
      <c r="E163" s="42" t="str">
        <f t="shared" si="2"/>
        <v/>
      </c>
    </row>
    <row r="164" spans="5:5" x14ac:dyDescent="0.25">
      <c r="E164" s="42" t="str">
        <f t="shared" si="2"/>
        <v/>
      </c>
    </row>
    <row r="165" spans="5:5" x14ac:dyDescent="0.25">
      <c r="E165" s="42" t="str">
        <f t="shared" si="2"/>
        <v/>
      </c>
    </row>
    <row r="166" spans="5:5" x14ac:dyDescent="0.25">
      <c r="E166" s="42" t="str">
        <f t="shared" si="2"/>
        <v/>
      </c>
    </row>
    <row r="167" spans="5:5" x14ac:dyDescent="0.25">
      <c r="E167" s="42" t="str">
        <f t="shared" si="2"/>
        <v/>
      </c>
    </row>
    <row r="168" spans="5:5" x14ac:dyDescent="0.25">
      <c r="E168" s="42" t="str">
        <f t="shared" si="2"/>
        <v/>
      </c>
    </row>
    <row r="169" spans="5:5" x14ac:dyDescent="0.25">
      <c r="E169" s="42" t="str">
        <f t="shared" si="2"/>
        <v/>
      </c>
    </row>
    <row r="170" spans="5:5" x14ac:dyDescent="0.25">
      <c r="E170" s="42" t="str">
        <f t="shared" si="2"/>
        <v/>
      </c>
    </row>
    <row r="171" spans="5:5" x14ac:dyDescent="0.25">
      <c r="E171" s="42" t="str">
        <f t="shared" si="2"/>
        <v/>
      </c>
    </row>
    <row r="172" spans="5:5" x14ac:dyDescent="0.25">
      <c r="E172" s="42" t="str">
        <f t="shared" si="2"/>
        <v/>
      </c>
    </row>
    <row r="173" spans="5:5" x14ac:dyDescent="0.25">
      <c r="E173" s="42" t="str">
        <f t="shared" si="2"/>
        <v/>
      </c>
    </row>
    <row r="174" spans="5:5" x14ac:dyDescent="0.25">
      <c r="E174" s="42" t="str">
        <f t="shared" si="2"/>
        <v/>
      </c>
    </row>
    <row r="175" spans="5:5" x14ac:dyDescent="0.25">
      <c r="E175" s="42" t="str">
        <f t="shared" si="2"/>
        <v/>
      </c>
    </row>
    <row r="176" spans="5:5" x14ac:dyDescent="0.25">
      <c r="E176" s="42" t="str">
        <f t="shared" si="2"/>
        <v/>
      </c>
    </row>
    <row r="177" spans="5:5" x14ac:dyDescent="0.25">
      <c r="E177" s="42" t="str">
        <f t="shared" si="2"/>
        <v/>
      </c>
    </row>
    <row r="178" spans="5:5" x14ac:dyDescent="0.25">
      <c r="E178" s="42" t="str">
        <f t="shared" si="2"/>
        <v/>
      </c>
    </row>
    <row r="179" spans="5:5" x14ac:dyDescent="0.25">
      <c r="E179" s="42" t="str">
        <f t="shared" si="2"/>
        <v/>
      </c>
    </row>
    <row r="180" spans="5:5" x14ac:dyDescent="0.25">
      <c r="E180" s="42" t="str">
        <f t="shared" si="2"/>
        <v/>
      </c>
    </row>
    <row r="181" spans="5:5" x14ac:dyDescent="0.25">
      <c r="E181" s="42" t="str">
        <f t="shared" si="2"/>
        <v/>
      </c>
    </row>
    <row r="182" spans="5:5" x14ac:dyDescent="0.25">
      <c r="E182" s="42" t="str">
        <f t="shared" si="2"/>
        <v/>
      </c>
    </row>
    <row r="183" spans="5:5" x14ac:dyDescent="0.25">
      <c r="E183" s="42" t="str">
        <f t="shared" si="2"/>
        <v/>
      </c>
    </row>
    <row r="184" spans="5:5" x14ac:dyDescent="0.25">
      <c r="E184" s="42" t="str">
        <f t="shared" si="2"/>
        <v/>
      </c>
    </row>
    <row r="185" spans="5:5" x14ac:dyDescent="0.25">
      <c r="E185" s="42" t="str">
        <f t="shared" si="2"/>
        <v/>
      </c>
    </row>
    <row r="186" spans="5:5" x14ac:dyDescent="0.25">
      <c r="E186" s="42" t="str">
        <f t="shared" si="2"/>
        <v/>
      </c>
    </row>
    <row r="187" spans="5:5" x14ac:dyDescent="0.25">
      <c r="E187" s="42" t="str">
        <f t="shared" si="2"/>
        <v/>
      </c>
    </row>
    <row r="188" spans="5:5" x14ac:dyDescent="0.25">
      <c r="E188" s="42" t="str">
        <f t="shared" si="2"/>
        <v/>
      </c>
    </row>
    <row r="189" spans="5:5" x14ac:dyDescent="0.25">
      <c r="E189" s="42" t="str">
        <f t="shared" si="2"/>
        <v/>
      </c>
    </row>
    <row r="190" spans="5:5" x14ac:dyDescent="0.25">
      <c r="E190" s="42" t="str">
        <f t="shared" si="2"/>
        <v/>
      </c>
    </row>
    <row r="191" spans="5:5" x14ac:dyDescent="0.25">
      <c r="E191" s="42" t="str">
        <f t="shared" si="2"/>
        <v/>
      </c>
    </row>
    <row r="192" spans="5:5" x14ac:dyDescent="0.25">
      <c r="E192" s="42" t="str">
        <f t="shared" si="2"/>
        <v/>
      </c>
    </row>
    <row r="193" spans="5:5" x14ac:dyDescent="0.25">
      <c r="E193" s="42" t="str">
        <f t="shared" si="2"/>
        <v/>
      </c>
    </row>
    <row r="194" spans="5:5" x14ac:dyDescent="0.25">
      <c r="E194" s="42" t="str">
        <f t="shared" si="2"/>
        <v/>
      </c>
    </row>
    <row r="195" spans="5:5" x14ac:dyDescent="0.25">
      <c r="E195" s="42" t="str">
        <f t="shared" si="2"/>
        <v/>
      </c>
    </row>
    <row r="196" spans="5:5" x14ac:dyDescent="0.25">
      <c r="E196" s="42" t="str">
        <f t="shared" si="2"/>
        <v/>
      </c>
    </row>
    <row r="197" spans="5:5" x14ac:dyDescent="0.25">
      <c r="E197" s="42" t="str">
        <f t="shared" si="2"/>
        <v/>
      </c>
    </row>
    <row r="198" spans="5:5" x14ac:dyDescent="0.25">
      <c r="E198" s="42" t="str">
        <f t="shared" si="2"/>
        <v/>
      </c>
    </row>
    <row r="199" spans="5:5" x14ac:dyDescent="0.25">
      <c r="E199" s="42" t="str">
        <f t="shared" ref="E199:E250" si="3">IF(D199="","",IF(OR(C199="AKSAM",C199="Aggregate",C199="Concrete"), EOMONTH(D199,60),IF(C199="Asphalt",EOMONTH(D199,36),"")))</f>
        <v/>
      </c>
    </row>
    <row r="200" spans="5:5" x14ac:dyDescent="0.25">
      <c r="E200" s="42" t="str">
        <f t="shared" si="3"/>
        <v/>
      </c>
    </row>
    <row r="201" spans="5:5" x14ac:dyDescent="0.25">
      <c r="E201" s="42" t="str">
        <f t="shared" si="3"/>
        <v/>
      </c>
    </row>
    <row r="202" spans="5:5" x14ac:dyDescent="0.25">
      <c r="E202" s="42" t="str">
        <f t="shared" si="3"/>
        <v/>
      </c>
    </row>
    <row r="203" spans="5:5" x14ac:dyDescent="0.25">
      <c r="E203" s="42" t="str">
        <f t="shared" si="3"/>
        <v/>
      </c>
    </row>
    <row r="204" spans="5:5" x14ac:dyDescent="0.25">
      <c r="E204" s="42" t="str">
        <f t="shared" si="3"/>
        <v/>
      </c>
    </row>
    <row r="205" spans="5:5" x14ac:dyDescent="0.25">
      <c r="E205" s="42" t="str">
        <f t="shared" si="3"/>
        <v/>
      </c>
    </row>
    <row r="206" spans="5:5" x14ac:dyDescent="0.25">
      <c r="E206" s="42" t="str">
        <f t="shared" si="3"/>
        <v/>
      </c>
    </row>
    <row r="207" spans="5:5" x14ac:dyDescent="0.25">
      <c r="E207" s="42" t="str">
        <f t="shared" si="3"/>
        <v/>
      </c>
    </row>
    <row r="208" spans="5:5" x14ac:dyDescent="0.25">
      <c r="E208" s="42" t="str">
        <f t="shared" si="3"/>
        <v/>
      </c>
    </row>
    <row r="209" spans="5:5" x14ac:dyDescent="0.25">
      <c r="E209" s="42" t="str">
        <f t="shared" si="3"/>
        <v/>
      </c>
    </row>
    <row r="210" spans="5:5" x14ac:dyDescent="0.25">
      <c r="E210" s="42" t="str">
        <f t="shared" si="3"/>
        <v/>
      </c>
    </row>
    <row r="211" spans="5:5" x14ac:dyDescent="0.25">
      <c r="E211" s="42" t="str">
        <f t="shared" si="3"/>
        <v/>
      </c>
    </row>
    <row r="212" spans="5:5" x14ac:dyDescent="0.25">
      <c r="E212" s="42" t="str">
        <f t="shared" si="3"/>
        <v/>
      </c>
    </row>
    <row r="213" spans="5:5" x14ac:dyDescent="0.25">
      <c r="E213" s="42" t="str">
        <f t="shared" si="3"/>
        <v/>
      </c>
    </row>
    <row r="214" spans="5:5" x14ac:dyDescent="0.25">
      <c r="E214" s="42" t="str">
        <f t="shared" si="3"/>
        <v/>
      </c>
    </row>
    <row r="215" spans="5:5" x14ac:dyDescent="0.25">
      <c r="E215" s="42" t="str">
        <f t="shared" si="3"/>
        <v/>
      </c>
    </row>
    <row r="216" spans="5:5" x14ac:dyDescent="0.25">
      <c r="E216" s="42" t="str">
        <f t="shared" si="3"/>
        <v/>
      </c>
    </row>
    <row r="217" spans="5:5" x14ac:dyDescent="0.25">
      <c r="E217" s="42" t="str">
        <f t="shared" si="3"/>
        <v/>
      </c>
    </row>
    <row r="218" spans="5:5" x14ac:dyDescent="0.25">
      <c r="E218" s="42" t="str">
        <f t="shared" si="3"/>
        <v/>
      </c>
    </row>
    <row r="219" spans="5:5" x14ac:dyDescent="0.25">
      <c r="E219" s="42" t="str">
        <f t="shared" si="3"/>
        <v/>
      </c>
    </row>
    <row r="220" spans="5:5" x14ac:dyDescent="0.25">
      <c r="E220" s="42" t="str">
        <f t="shared" si="3"/>
        <v/>
      </c>
    </row>
    <row r="221" spans="5:5" x14ac:dyDescent="0.25">
      <c r="E221" s="42" t="str">
        <f t="shared" si="3"/>
        <v/>
      </c>
    </row>
    <row r="222" spans="5:5" x14ac:dyDescent="0.25">
      <c r="E222" s="42" t="str">
        <f t="shared" si="3"/>
        <v/>
      </c>
    </row>
    <row r="223" spans="5:5" x14ac:dyDescent="0.25">
      <c r="E223" s="42" t="str">
        <f t="shared" si="3"/>
        <v/>
      </c>
    </row>
    <row r="224" spans="5:5" x14ac:dyDescent="0.25">
      <c r="E224" s="42" t="str">
        <f t="shared" si="3"/>
        <v/>
      </c>
    </row>
    <row r="225" spans="5:5" x14ac:dyDescent="0.25">
      <c r="E225" s="42" t="str">
        <f t="shared" si="3"/>
        <v/>
      </c>
    </row>
    <row r="226" spans="5:5" x14ac:dyDescent="0.25">
      <c r="E226" s="42" t="str">
        <f t="shared" si="3"/>
        <v/>
      </c>
    </row>
    <row r="227" spans="5:5" x14ac:dyDescent="0.25">
      <c r="E227" s="42" t="str">
        <f t="shared" si="3"/>
        <v/>
      </c>
    </row>
    <row r="228" spans="5:5" x14ac:dyDescent="0.25">
      <c r="E228" s="42" t="str">
        <f t="shared" si="3"/>
        <v/>
      </c>
    </row>
    <row r="229" spans="5:5" x14ac:dyDescent="0.25">
      <c r="E229" s="42" t="str">
        <f t="shared" si="3"/>
        <v/>
      </c>
    </row>
    <row r="230" spans="5:5" x14ac:dyDescent="0.25">
      <c r="E230" s="42" t="str">
        <f t="shared" si="3"/>
        <v/>
      </c>
    </row>
    <row r="231" spans="5:5" x14ac:dyDescent="0.25">
      <c r="E231" s="42" t="str">
        <f t="shared" si="3"/>
        <v/>
      </c>
    </row>
    <row r="232" spans="5:5" x14ac:dyDescent="0.25">
      <c r="E232" s="42" t="str">
        <f t="shared" si="3"/>
        <v/>
      </c>
    </row>
    <row r="233" spans="5:5" x14ac:dyDescent="0.25">
      <c r="E233" s="42" t="str">
        <f t="shared" si="3"/>
        <v/>
      </c>
    </row>
    <row r="234" spans="5:5" x14ac:dyDescent="0.25">
      <c r="E234" s="42" t="str">
        <f t="shared" si="3"/>
        <v/>
      </c>
    </row>
    <row r="235" spans="5:5" x14ac:dyDescent="0.25">
      <c r="E235" s="42" t="str">
        <f t="shared" si="3"/>
        <v/>
      </c>
    </row>
    <row r="236" spans="5:5" x14ac:dyDescent="0.25">
      <c r="E236" s="42" t="str">
        <f t="shared" si="3"/>
        <v/>
      </c>
    </row>
    <row r="237" spans="5:5" x14ac:dyDescent="0.25">
      <c r="E237" s="42" t="str">
        <f t="shared" si="3"/>
        <v/>
      </c>
    </row>
    <row r="238" spans="5:5" x14ac:dyDescent="0.25">
      <c r="E238" s="42" t="str">
        <f t="shared" si="3"/>
        <v/>
      </c>
    </row>
    <row r="239" spans="5:5" x14ac:dyDescent="0.25">
      <c r="E239" s="42" t="str">
        <f t="shared" si="3"/>
        <v/>
      </c>
    </row>
    <row r="240" spans="5:5" x14ac:dyDescent="0.25">
      <c r="E240" s="42" t="str">
        <f t="shared" si="3"/>
        <v/>
      </c>
    </row>
    <row r="241" spans="5:5" x14ac:dyDescent="0.25">
      <c r="E241" s="42" t="str">
        <f t="shared" si="3"/>
        <v/>
      </c>
    </row>
    <row r="242" spans="5:5" x14ac:dyDescent="0.25">
      <c r="E242" s="42" t="str">
        <f t="shared" si="3"/>
        <v/>
      </c>
    </row>
    <row r="243" spans="5:5" x14ac:dyDescent="0.25">
      <c r="E243" s="42" t="str">
        <f t="shared" si="3"/>
        <v/>
      </c>
    </row>
    <row r="244" spans="5:5" x14ac:dyDescent="0.25">
      <c r="E244" s="42" t="str">
        <f t="shared" si="3"/>
        <v/>
      </c>
    </row>
    <row r="245" spans="5:5" x14ac:dyDescent="0.25">
      <c r="E245" s="42" t="str">
        <f t="shared" si="3"/>
        <v/>
      </c>
    </row>
    <row r="246" spans="5:5" x14ac:dyDescent="0.25">
      <c r="E246" s="42" t="str">
        <f t="shared" si="3"/>
        <v/>
      </c>
    </row>
    <row r="247" spans="5:5" x14ac:dyDescent="0.25">
      <c r="E247" s="42" t="str">
        <f t="shared" si="3"/>
        <v/>
      </c>
    </row>
    <row r="248" spans="5:5" x14ac:dyDescent="0.25">
      <c r="E248" s="42" t="str">
        <f t="shared" si="3"/>
        <v/>
      </c>
    </row>
    <row r="249" spans="5:5" x14ac:dyDescent="0.25">
      <c r="E249" s="42" t="str">
        <f t="shared" si="3"/>
        <v/>
      </c>
    </row>
    <row r="250" spans="5:5" x14ac:dyDescent="0.25">
      <c r="E250" s="42" t="str">
        <f t="shared" si="3"/>
        <v/>
      </c>
    </row>
  </sheetData>
  <sheetProtection algorithmName="SHA-512" hashValue="1/mSWgcDY0QFNfmvVFrpAkPysQzyatZIkMcXnXalL3cJz5yibcFqBB9q8pbxQln3HhjBOdZ3sN6HzDzgrS6wtw==" saltValue="VZrHjQXED3a3Hq/MUIaHEw==" spinCount="100000" sheet="1" objects="1" scenarios="1"/>
  <protectedRanges>
    <protectedRange sqref="B6:F250" name="Range1"/>
  </protectedRanges>
  <dataValidations count="1">
    <dataValidation type="list" allowBlank="1" showInputMessage="1" showErrorMessage="1" sqref="K6:K1048576" xr:uid="{95F56792-A0B5-466F-9141-4B5FC0AD95B1}">
      <formula1>#REF!</formula1>
    </dataValidation>
  </dataValidations>
  <pageMargins left="0.7" right="0.7" top="0.75" bottom="0.75" header="0.3" footer="0.3"/>
  <pageSetup orientation="portrait" horizontalDpi="1200" verticalDpi="1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AACCC51-753A-4303-B128-D73000E0E186}">
          <x14:formula1>
            <xm:f>Lists!$B$2:$B$7</xm:f>
          </x14:formula1>
          <xm:sqref>M6:M1048576</xm:sqref>
        </x14:dataValidation>
        <x14:dataValidation type="list" allowBlank="1" showInputMessage="1" showErrorMessage="1" xr:uid="{CF7989B3-89B0-4D37-8784-4BC8ADDC9307}">
          <x14:formula1>
            <xm:f>TestingQualifications!$K$6:$K$1000</xm:f>
          </x14:formula1>
          <xm:sqref>L6:L1048576</xm:sqref>
        </x14:dataValidation>
        <x14:dataValidation type="list" allowBlank="1" showInputMessage="1" showErrorMessage="1" xr:uid="{5EB6CF7F-487A-41DC-9D34-2660F80E7C9E}">
          <x14:formula1>
            <xm:f>Lists!$B$2:$B$12</xm:f>
          </x14:formula1>
          <xm:sqref>F6:F250</xm:sqref>
        </x14:dataValidation>
        <x14:dataValidation type="list" allowBlank="1" showInputMessage="1" showErrorMessage="1" xr:uid="{14524A79-250E-4EDD-AD0F-99A8B2EBF604}">
          <x14:formula1>
            <xm:f>Lists!$C$2:$C$1002</xm:f>
          </x14:formula1>
          <xm:sqref>C7:C1048576</xm:sqref>
        </x14:dataValidation>
        <x14:dataValidation type="list" allowBlank="1" showInputMessage="1" showErrorMessage="1" xr:uid="{7BF2A6BD-7D8F-4BEB-BFC6-88724F88DD0A}">
          <x14:formula1>
            <xm:f>Lists!$C$2:$C$6</xm:f>
          </x14:formula1>
          <xm:sqref>C6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B6865-F6D7-45F5-BFE5-2BE9A94AC605}">
  <dimension ref="A1:K3"/>
  <sheetViews>
    <sheetView showZeros="0" workbookViewId="0">
      <selection activeCell="A3" sqref="A3"/>
    </sheetView>
  </sheetViews>
  <sheetFormatPr defaultRowHeight="15" x14ac:dyDescent="0.25"/>
  <cols>
    <col min="1" max="1" width="30" customWidth="1"/>
    <col min="6" max="7" width="9.140625" style="31"/>
  </cols>
  <sheetData>
    <row r="1" spans="1:11" x14ac:dyDescent="0.25">
      <c r="A1" t="s">
        <v>35</v>
      </c>
      <c r="B1" t="s">
        <v>36</v>
      </c>
    </row>
    <row r="2" spans="1:11" x14ac:dyDescent="0.25">
      <c r="A2" t="s">
        <v>37</v>
      </c>
      <c r="B2" t="s">
        <v>38</v>
      </c>
      <c r="C2" t="s">
        <v>39</v>
      </c>
      <c r="D2" t="s">
        <v>40</v>
      </c>
      <c r="E2" t="s">
        <v>41</v>
      </c>
      <c r="F2" s="31" t="s">
        <v>42</v>
      </c>
      <c r="G2" s="31" t="s">
        <v>43</v>
      </c>
      <c r="H2" t="s">
        <v>44</v>
      </c>
      <c r="I2" t="s">
        <v>45</v>
      </c>
      <c r="J2" t="s">
        <v>68</v>
      </c>
      <c r="K2" t="s">
        <v>46</v>
      </c>
    </row>
    <row r="3" spans="1:11" x14ac:dyDescent="0.25">
      <c r="A3" t="s">
        <v>69</v>
      </c>
      <c r="F3" s="31">
        <f>SamplingQualifications!D6</f>
        <v>0</v>
      </c>
      <c r="G3" s="31" t="str">
        <f>TestingQualifications!E6</f>
        <v/>
      </c>
      <c r="I3">
        <f>SamplingQualifications!F6</f>
        <v>0</v>
      </c>
      <c r="J3">
        <f>SamplingQualifications!B6</f>
        <v>0</v>
      </c>
      <c r="K3">
        <f>SamplingQualifications!C6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F469F-410E-412A-A159-91310537333C}">
  <sheetPr codeName="Sheet5"/>
  <dimension ref="A1:F14"/>
  <sheetViews>
    <sheetView workbookViewId="0">
      <pane xSplit="1" ySplit="1" topLeftCell="B2" activePane="bottomRight" state="frozen"/>
      <selection pane="topRight" activeCell="B1" sqref="B1"/>
      <selection pane="bottomLeft" activeCell="A6" sqref="A6"/>
      <selection pane="bottomRight" activeCell="D14" sqref="D14"/>
    </sheetView>
  </sheetViews>
  <sheetFormatPr defaultColWidth="9.140625" defaultRowHeight="15" x14ac:dyDescent="0.25"/>
  <cols>
    <col min="1" max="1" width="14.140625" style="28" customWidth="1"/>
    <col min="2" max="2" width="15.5703125" style="3" customWidth="1"/>
    <col min="3" max="3" width="23.7109375" style="3" bestFit="1" customWidth="1"/>
    <col min="4" max="4" width="22" style="3" bestFit="1" customWidth="1"/>
    <col min="5" max="5" width="9.85546875" style="3" customWidth="1"/>
    <col min="6" max="6" width="13.7109375" style="3" bestFit="1" customWidth="1"/>
    <col min="7" max="16384" width="9.140625" style="3"/>
  </cols>
  <sheetData>
    <row r="1" spans="1:6" x14ac:dyDescent="0.25">
      <c r="A1" s="1" t="s">
        <v>11</v>
      </c>
      <c r="B1" s="29" t="s">
        <v>34</v>
      </c>
      <c r="C1" s="39" t="s">
        <v>52</v>
      </c>
      <c r="D1" s="29" t="s">
        <v>51</v>
      </c>
      <c r="E1" s="38" t="s">
        <v>22</v>
      </c>
      <c r="F1" s="39" t="s">
        <v>23</v>
      </c>
    </row>
    <row r="2" spans="1:6" x14ac:dyDescent="0.25">
      <c r="B2" s="3" t="s">
        <v>20</v>
      </c>
      <c r="C2" s="3" t="s">
        <v>53</v>
      </c>
      <c r="D2" t="s">
        <v>57</v>
      </c>
      <c r="E2" s="16" t="b">
        <v>1</v>
      </c>
      <c r="F2" t="s">
        <v>20</v>
      </c>
    </row>
    <row r="3" spans="1:6" x14ac:dyDescent="0.25">
      <c r="B3" s="3" t="s">
        <v>24</v>
      </c>
      <c r="C3" s="3" t="s">
        <v>54</v>
      </c>
      <c r="D3" t="s">
        <v>58</v>
      </c>
      <c r="E3" s="16" t="b">
        <v>0</v>
      </c>
      <c r="F3" t="s">
        <v>24</v>
      </c>
    </row>
    <row r="4" spans="1:6" x14ac:dyDescent="0.25">
      <c r="C4" s="3" t="s">
        <v>55</v>
      </c>
      <c r="D4" t="s">
        <v>59</v>
      </c>
      <c r="E4" s="16"/>
      <c r="F4"/>
    </row>
    <row r="5" spans="1:6" x14ac:dyDescent="0.25">
      <c r="C5" s="3" t="s">
        <v>56</v>
      </c>
      <c r="D5" s="3" t="s">
        <v>60</v>
      </c>
    </row>
    <row r="6" spans="1:6" x14ac:dyDescent="0.25">
      <c r="D6" s="3" t="s">
        <v>61</v>
      </c>
    </row>
    <row r="7" spans="1:6" x14ac:dyDescent="0.25">
      <c r="D7" s="3" t="s">
        <v>62</v>
      </c>
    </row>
    <row r="8" spans="1:6" x14ac:dyDescent="0.25">
      <c r="D8" s="3" t="s">
        <v>63</v>
      </c>
    </row>
    <row r="9" spans="1:6" x14ac:dyDescent="0.25">
      <c r="D9" s="3" t="s">
        <v>64</v>
      </c>
    </row>
    <row r="10" spans="1:6" x14ac:dyDescent="0.25">
      <c r="D10" s="3" t="s">
        <v>65</v>
      </c>
    </row>
    <row r="11" spans="1:6" x14ac:dyDescent="0.25">
      <c r="D11" s="3" t="s">
        <v>49</v>
      </c>
    </row>
    <row r="12" spans="1:6" x14ac:dyDescent="0.25">
      <c r="D12" s="3" t="s">
        <v>66</v>
      </c>
    </row>
    <row r="13" spans="1:6" x14ac:dyDescent="0.25">
      <c r="D13" s="3" t="s">
        <v>67</v>
      </c>
    </row>
    <row r="14" spans="1:6" x14ac:dyDescent="0.25">
      <c r="D14" s="3" t="s">
        <v>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68B58D8D3EC949BFE610177C5F4C2F" ma:contentTypeVersion="8" ma:contentTypeDescription="Create a new document." ma:contentTypeScope="" ma:versionID="2f960bdb39b41e6a4a68a12b88bf3e87">
  <xsd:schema xmlns:xsd="http://www.w3.org/2001/XMLSchema" xmlns:xs="http://www.w3.org/2001/XMLSchema" xmlns:p="http://schemas.microsoft.com/office/2006/metadata/properties" xmlns:ns2="53e4f320-365e-4e59-b626-33ec900abf9e" xmlns:ns3="131dc632-4a60-49e1-ad35-b60b9a1c92c5" targetNamespace="http://schemas.microsoft.com/office/2006/metadata/properties" ma:root="true" ma:fieldsID="1c3589e0aec3b66f14276730f103bfce" ns2:_="" ns3:_="">
    <xsd:import namespace="53e4f320-365e-4e59-b626-33ec900abf9e"/>
    <xsd:import namespace="131dc632-4a60-49e1-ad35-b60b9a1c92c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e4f320-365e-4e59-b626-33ec900abf9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1dc632-4a60-49e1-ad35-b60b9a1c92c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��< ? x m l   v e r s i o n = " 1 . 0 "   e n c o d i n g = " u t f - 1 6 " ? > < D a t a M a s h u p   x m l n s = " h t t p : / / s c h e m a s . m i c r o s o f t . c o m / D a t a M a s h u p " > A A A A A B M D A A B Q S w M E F A A C A A g A S 3 p Q W F I 5 3 / e j A A A A 9 w A A A B I A H A B D b 2 5 m a W c v U G F j a 2 F n Z S 5 4 b W w g o h g A K K A U A A A A A A A A A A A A A A A A A A A A A A A A A A A A h Y + 9 D o I w G E V f h X S n f y y G f J T B V R I T o n F t S o V G K I Y W y 7 s 5 + E i + g h h F 3 R z v u W e 4 9 3 6 9 Q T 5 1 b X T R g z O 9 z R D D F E X a q r 4 y t s 7 Q 6 I / x C u U C t l K d Z K 2 j W b Y u n V y V o c b 7 c 0 p I C A G H B P d D T T i l j B y K T a k a 3 U n 0 k c 1 / O T b W e W m V R g L 2 r z G C Y 8 Y T z C j n m A J Z K B T G f g 0 + D 3 6 2 P x D W Y + v H Q Q t t 4 1 0 J Z I l A 3 i f E A 1 B L A w Q U A A I A C A B L e l B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S 3 p Q W C i K R 7 g O A A A A E Q A A A B M A H A B G b 3 J t d W x h c y 9 T Z W N 0 a W 9 u M S 5 t I K I Y A C i g F A A A A A A A A A A A A A A A A A A A A A A A A A A A A C t O T S 7 J z M 9 T C I b Q h t Y A U E s B A i 0 A F A A C A A g A S 3 p Q W F I 5 3 / e j A A A A 9 w A A A B I A A A A A A A A A A A A A A A A A A A A A A E N v b m Z p Z y 9 Q Y W N r Y W d l L n h t b F B L A Q I t A B Q A A g A I A E t 6 U F g P y u m r p A A A A O k A A A A T A A A A A A A A A A A A A A A A A O 8 A A A B b Q 2 9 u d G V u d F 9 U e X B l c 1 0 u e G 1 s U E s B A i 0 A F A A C A A g A S 3 p Q W C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D a R K y z R h f V E p q c p z / P V 8 Q o A A A A A A g A A A A A A A 2 Y A A M A A A A A Q A A A A t d L q e s P F V + u J C e v q R z t r 3 g A A A A A E g A A A o A A A A B A A A A B W o N T Q C 1 o / A q V 2 R P A 3 A + Y + U A A A A A e S A N X b k f u c Y Z 6 n O C n l J y P f R 4 i m Y 1 O n h 3 2 W A m v + S o 1 O o T l G R k 0 0 G T / D s e S G M y Y 4 J + K D 1 C Q w E b P 1 H g M / e 9 A K + 1 k 6 S T 0 Y M N z z M w H 1 L V L W l B R v F A A A A I z F o u r o m W 1 C z o b B 2 v T a o V O X N R F B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60F02A8-C42A-4692-8150-D3F01E6DA4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e4f320-365e-4e59-b626-33ec900abf9e"/>
    <ds:schemaRef ds:uri="131dc632-4a60-49e1-ad35-b60b9a1c92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A147533-200D-4DB6-A3D0-866B91C8BDE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25F420-97A4-40F0-9F4D-F790AC4C9525}">
  <ds:schemaRefs>
    <ds:schemaRef ds:uri="http://schemas.microsoft.com/DataMashup"/>
  </ds:schemaRefs>
</ds:datastoreItem>
</file>

<file path=customXml/itemProps4.xml><?xml version="1.0" encoding="utf-8"?>
<ds:datastoreItem xmlns:ds="http://schemas.openxmlformats.org/officeDocument/2006/customXml" ds:itemID="{BDF156CA-187A-46BA-9F07-DB07544AFEB2}">
  <ds:schemaRefs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53e4f320-365e-4e59-b626-33ec900abf9e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TestingQualifications</vt:lpstr>
      <vt:lpstr>DL-TestingQualifications</vt:lpstr>
      <vt:lpstr>SamplingQualifications</vt:lpstr>
      <vt:lpstr>DL-SamplingQualifications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M. Gilligan</dc:creator>
  <cp:lastModifiedBy>Kvapil, Ivan J (DOT)</cp:lastModifiedBy>
  <dcterms:created xsi:type="dcterms:W3CDTF">2018-08-30T14:05:34Z</dcterms:created>
  <dcterms:modified xsi:type="dcterms:W3CDTF">2024-02-23T00:13:59Z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0x010100E668B58D8D3EC949BFE610177C5F4C2F</vt:lpwstr>
  </property>
</Properties>
</file>